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00" windowHeight="768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<sst xmlns="http://schemas.openxmlformats.org/spreadsheetml/2006/main" count="1432" uniqueCount="1357">
  <si>
    <t>Ведомость по потреблению электроэнергии</t>
  </si>
  <si>
    <t>Потребитель:</t>
  </si>
  <si>
    <t>СНТ "Москворецкий Садовод" ТП-666</t>
  </si>
  <si>
    <t>Показания расхода электроэнергии за:</t>
  </si>
  <si>
    <t>Авг-2017</t>
  </si>
  <si>
    <t>№</t>
  </si>
  <si>
    <t>Ф.И.О.</t>
  </si>
  <si>
    <t>Счетчик</t>
  </si>
  <si>
    <t>Участок</t>
  </si>
  <si>
    <t>Показания на:</t>
  </si>
  <si>
    <t>26-Июл-17</t>
  </si>
  <si>
    <t>26-Авг-17</t>
  </si>
  <si>
    <t>Расход кВт/ч</t>
  </si>
  <si>
    <t>Расход (руб)</t>
  </si>
  <si>
    <t>Сумма (руб)</t>
  </si>
  <si>
    <t>п.п.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</si>
  <si>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</si>
  <si>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</si>
  <si>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</si>
  <si>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</si>
  <si>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</si>
  <si>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</si>
  <si>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к оплате</t>
  </si>
  <si>
    <t>19594/2 С6.2?</t>
  </si>
  <si>
    <t>№2</t>
  </si>
  <si>
    <t>1878,97</t>
  </si>
  <si>
    <t>477,93</t>
  </si>
  <si>
    <t>1948,03</t>
  </si>
  <si>
    <t>492,28</t>
  </si>
  <si>
    <t>21235/1</t>
  </si>
  <si>
    <t>№3</t>
  </si>
  <si>
    <t>32,20</t>
  </si>
  <si>
    <t>17,01</t>
  </si>
  <si>
    <t>32,67</t>
  </si>
  <si>
    <t>17,28</t>
  </si>
  <si>
    <t>19289/1 С6.2?</t>
  </si>
  <si>
    <t>№4</t>
  </si>
  <si>
    <t>6813,61</t>
  </si>
  <si>
    <t>1880,35</t>
  </si>
  <si>
    <t>7176,84</t>
  </si>
  <si>
    <t>1947,72</t>
  </si>
  <si>
    <t>19289/2 С6.2?</t>
  </si>
  <si>
    <t>№5</t>
  </si>
  <si>
    <t>2437,01</t>
  </si>
  <si>
    <t>1185,05</t>
  </si>
  <si>
    <t>2513,78</t>
  </si>
  <si>
    <t>1209,70</t>
  </si>
  <si>
    <t>19300/1 С6.2?</t>
  </si>
  <si>
    <t>№6</t>
  </si>
  <si>
    <t>1120,01</t>
  </si>
  <si>
    <t>494,51</t>
  </si>
  <si>
    <t>19300/2 С6.2?</t>
  </si>
  <si>
    <t>№7</t>
  </si>
  <si>
    <t>3063,47</t>
  </si>
  <si>
    <t>900,16</t>
  </si>
  <si>
    <t>3167,58</t>
  </si>
  <si>
    <t>926,11</t>
  </si>
  <si>
    <t>21294/0 С1?</t>
  </si>
  <si>
    <t>№8</t>
  </si>
  <si>
    <t>12510,13</t>
  </si>
  <si>
    <t>5543,04</t>
  </si>
  <si>
    <t>12733,60</t>
  </si>
  <si>
    <t>5594,44</t>
  </si>
  <si>
    <t>25132/1 С6.1</t>
  </si>
  <si>
    <t>№9</t>
  </si>
  <si>
    <t>1860,03</t>
  </si>
  <si>
    <t>384,69</t>
  </si>
  <si>
    <t>1939,41</t>
  </si>
  <si>
    <t>403,79</t>
  </si>
  <si>
    <t>19296/1 С6.2?</t>
  </si>
  <si>
    <t>№10</t>
  </si>
  <si>
    <t>8818,44</t>
  </si>
  <si>
    <t>3462,51</t>
  </si>
  <si>
    <t>9166,83</t>
  </si>
  <si>
    <t>3602,35</t>
  </si>
  <si>
    <t>19296/2 С6.2?</t>
  </si>
  <si>
    <t>№11</t>
  </si>
  <si>
    <t>3540,26</t>
  </si>
  <si>
    <t>1864,95</t>
  </si>
  <si>
    <t>3847,50</t>
  </si>
  <si>
    <t>1982,13</t>
  </si>
  <si>
    <t>21330/1 С6.2?</t>
  </si>
  <si>
    <t>№12</t>
  </si>
  <si>
    <t>2927,89</t>
  </si>
  <si>
    <t>1144,08</t>
  </si>
  <si>
    <t>3049,62</t>
  </si>
  <si>
    <t>1174,37</t>
  </si>
  <si>
    <t>21330/2 С6.2?</t>
  </si>
  <si>
    <t>№13</t>
  </si>
  <si>
    <t>6365,81</t>
  </si>
  <si>
    <t>2939,25</t>
  </si>
  <si>
    <t>6758,08</t>
  </si>
  <si>
    <t>3067,85</t>
  </si>
  <si>
    <t>19307/1 С6.2?</t>
  </si>
  <si>
    <t>№14</t>
  </si>
  <si>
    <t>1644,45</t>
  </si>
  <si>
    <t>758,76</t>
  </si>
  <si>
    <t>1706,98</t>
  </si>
  <si>
    <t>765,48</t>
  </si>
  <si>
    <t>19307/2 С6.2?</t>
  </si>
  <si>
    <t>№15</t>
  </si>
  <si>
    <t>9890,50</t>
  </si>
  <si>
    <t>3941,85</t>
  </si>
  <si>
    <t>10210,32</t>
  </si>
  <si>
    <t>4015,28</t>
  </si>
  <si>
    <t>21227/1</t>
  </si>
  <si>
    <t>№16</t>
  </si>
  <si>
    <t>13096,36</t>
  </si>
  <si>
    <t>5507,75</t>
  </si>
  <si>
    <t>13390,18</t>
  </si>
  <si>
    <t>5607,83</t>
  </si>
  <si>
    <t>22009/1</t>
  </si>
  <si>
    <t>№17</t>
  </si>
  <si>
    <t>433,45</t>
  </si>
  <si>
    <t>84,68</t>
  </si>
  <si>
    <t>433,66</t>
  </si>
  <si>
    <t>84,81</t>
  </si>
  <si>
    <t>21266/0 С1?</t>
  </si>
  <si>
    <t>№18</t>
  </si>
  <si>
    <t>6281,52</t>
  </si>
  <si>
    <t>2642,27</t>
  </si>
  <si>
    <t>6336,93</t>
  </si>
  <si>
    <t>2665,51</t>
  </si>
  <si>
    <t>19595/1 С6.2?</t>
  </si>
  <si>
    <t>№19</t>
  </si>
  <si>
    <t>2684,78</t>
  </si>
  <si>
    <t>889,60</t>
  </si>
  <si>
    <t>2738,86</t>
  </si>
  <si>
    <t>898,99</t>
  </si>
  <si>
    <t>19595/2 С6.2?</t>
  </si>
  <si>
    <t>№20</t>
  </si>
  <si>
    <t>7853,95</t>
  </si>
  <si>
    <t>2619,12</t>
  </si>
  <si>
    <t>8136,45</t>
  </si>
  <si>
    <t>2706,73</t>
  </si>
  <si>
    <t>19581/1 С6.2?</t>
  </si>
  <si>
    <t>№21</t>
  </si>
  <si>
    <t>256,41</t>
  </si>
  <si>
    <t>93,12</t>
  </si>
  <si>
    <t>276,11</t>
  </si>
  <si>
    <t>96,95</t>
  </si>
  <si>
    <t>19581/2 С6.2?</t>
  </si>
  <si>
    <t>№22</t>
  </si>
  <si>
    <t>4914,47</t>
  </si>
  <si>
    <t>2418,48</t>
  </si>
  <si>
    <t>5054,49</t>
  </si>
  <si>
    <t>2457,59</t>
  </si>
  <si>
    <t>19582/1 С6.2?</t>
  </si>
  <si>
    <t>№23</t>
  </si>
  <si>
    <t>1049,96</t>
  </si>
  <si>
    <t>612,07</t>
  </si>
  <si>
    <t>1077,45</t>
  </si>
  <si>
    <t>626,39</t>
  </si>
  <si>
    <t>19582/2 С6.2?</t>
  </si>
  <si>
    <t>№24</t>
  </si>
  <si>
    <t>1790,57</t>
  </si>
  <si>
    <t>525,23</t>
  </si>
  <si>
    <t>1898,57</t>
  </si>
  <si>
    <t>551,75</t>
  </si>
  <si>
    <t>23163/1 С6.2?</t>
  </si>
  <si>
    <t>№25</t>
  </si>
  <si>
    <t>2026,92</t>
  </si>
  <si>
    <t>601,86</t>
  </si>
  <si>
    <t>2209,63</t>
  </si>
  <si>
    <t>654,01</t>
  </si>
  <si>
    <t>23163/2 С6.2?</t>
  </si>
  <si>
    <t>№26</t>
  </si>
  <si>
    <t>2141,62</t>
  </si>
  <si>
    <t>640,15</t>
  </si>
  <si>
    <t>2259,47</t>
  </si>
  <si>
    <t>668,16</t>
  </si>
  <si>
    <t>21300/0 С1?</t>
  </si>
  <si>
    <t>№27</t>
  </si>
  <si>
    <t>73944,51</t>
  </si>
  <si>
    <t>33758,11</t>
  </si>
  <si>
    <t>74666,87</t>
  </si>
  <si>
    <t>33945,71</t>
  </si>
  <si>
    <t>21212/1</t>
  </si>
  <si>
    <t>№28</t>
  </si>
  <si>
    <t>1043,14</t>
  </si>
  <si>
    <t>578,56</t>
  </si>
  <si>
    <t>1076,59</t>
  </si>
  <si>
    <t>592,58</t>
  </si>
  <si>
    <t>19598/1 С6.2?</t>
  </si>
  <si>
    <t>№29</t>
  </si>
  <si>
    <t>1818,95</t>
  </si>
  <si>
    <t>678,70</t>
  </si>
  <si>
    <t>1913,70</t>
  </si>
  <si>
    <t>710,30</t>
  </si>
  <si>
    <t>19598/2 С6.2?</t>
  </si>
  <si>
    <t>№30</t>
  </si>
  <si>
    <t>16368,06</t>
  </si>
  <si>
    <t>7232,06</t>
  </si>
  <si>
    <t>16630,25</t>
  </si>
  <si>
    <t>7309,99</t>
  </si>
  <si>
    <t>19305/1 С6.2?</t>
  </si>
  <si>
    <t>№31</t>
  </si>
  <si>
    <t>10820,99</t>
  </si>
  <si>
    <t>3754,22</t>
  </si>
  <si>
    <t>11199,52</t>
  </si>
  <si>
    <t>3845,69</t>
  </si>
  <si>
    <t>19305/2 С6.2?</t>
  </si>
  <si>
    <t>№32</t>
  </si>
  <si>
    <t>40,09</t>
  </si>
  <si>
    <t>19,21</t>
  </si>
  <si>
    <t>40,76</t>
  </si>
  <si>
    <t>19,55</t>
  </si>
  <si>
    <t>19574/1 С6.2?</t>
  </si>
  <si>
    <t>№33</t>
  </si>
  <si>
    <t>287,35</t>
  </si>
  <si>
    <t>223,15</t>
  </si>
  <si>
    <t>306,66</t>
  </si>
  <si>
    <t>230,26</t>
  </si>
  <si>
    <t>19574/2 С6.2?</t>
  </si>
  <si>
    <t>№34</t>
  </si>
  <si>
    <t>0,05</t>
  </si>
  <si>
    <t>0,02</t>
  </si>
  <si>
    <t>19596/1 С6.2?</t>
  </si>
  <si>
    <t>№35</t>
  </si>
  <si>
    <t>809,07</t>
  </si>
  <si>
    <t>377,19</t>
  </si>
  <si>
    <t>839,59</t>
  </si>
  <si>
    <t>400,45</t>
  </si>
  <si>
    <t>19596/2 С6.2?</t>
  </si>
  <si>
    <t>№36</t>
  </si>
  <si>
    <t>2343,37</t>
  </si>
  <si>
    <t>630,47</t>
  </si>
  <si>
    <t>2387,03</t>
  </si>
  <si>
    <t>639,01</t>
  </si>
  <si>
    <t>19285/1 С6.2?</t>
  </si>
  <si>
    <t>№37</t>
  </si>
  <si>
    <t>1353,43</t>
  </si>
  <si>
    <t>466,77</t>
  </si>
  <si>
    <t>1440,19</t>
  </si>
  <si>
    <t>480,81</t>
  </si>
  <si>
    <t>19285/2 С6.2?</t>
  </si>
  <si>
    <t>№38</t>
  </si>
  <si>
    <t>0,00</t>
  </si>
  <si>
    <t>0,27</t>
  </si>
  <si>
    <t>19287/1 С6.2</t>
  </si>
  <si>
    <t>№39</t>
  </si>
  <si>
    <t>217,57</t>
  </si>
  <si>
    <t>84,11</t>
  </si>
  <si>
    <t>226,07</t>
  </si>
  <si>
    <t>87,17</t>
  </si>
  <si>
    <t>19287/2 С6.2</t>
  </si>
  <si>
    <t>№40</t>
  </si>
  <si>
    <t>1989,96</t>
  </si>
  <si>
    <t>720,93</t>
  </si>
  <si>
    <t>2032,56</t>
  </si>
  <si>
    <t>735,83</t>
  </si>
  <si>
    <t>21312/1 С6.2?</t>
  </si>
  <si>
    <t>№41</t>
  </si>
  <si>
    <t>7120,03</t>
  </si>
  <si>
    <t>3129,38</t>
  </si>
  <si>
    <t>7278,35</t>
  </si>
  <si>
    <t>3182,44</t>
  </si>
  <si>
    <t>21312/2 С6.2?</t>
  </si>
  <si>
    <t>№42</t>
  </si>
  <si>
    <t>3115,88</t>
  </si>
  <si>
    <t>1547,84</t>
  </si>
  <si>
    <t>3222,72</t>
  </si>
  <si>
    <t>1578,90</t>
  </si>
  <si>
    <t>19580/1 С6.2?</t>
  </si>
  <si>
    <t>№43</t>
  </si>
  <si>
    <t>1160,70</t>
  </si>
  <si>
    <t>438,37</t>
  </si>
  <si>
    <t>1245,19</t>
  </si>
  <si>
    <t>474,33</t>
  </si>
  <si>
    <t>19580/2 С6.2?</t>
  </si>
  <si>
    <t>№44</t>
  </si>
  <si>
    <t>3918,11</t>
  </si>
  <si>
    <t>1072,02</t>
  </si>
  <si>
    <t>4139,95</t>
  </si>
  <si>
    <t>1126,68</t>
  </si>
  <si>
    <t>21374/1</t>
  </si>
  <si>
    <t>№45</t>
  </si>
  <si>
    <t>939,98</t>
  </si>
  <si>
    <t>428,27</t>
  </si>
  <si>
    <t>978,38</t>
  </si>
  <si>
    <t>444,11</t>
  </si>
  <si>
    <t>21368/1</t>
  </si>
  <si>
    <t>№46</t>
  </si>
  <si>
    <t>8096,29</t>
  </si>
  <si>
    <t>1547,82</t>
  </si>
  <si>
    <t>8325,95</t>
  </si>
  <si>
    <t>1585,77</t>
  </si>
  <si>
    <t>19576/1 С6.2?</t>
  </si>
  <si>
    <t>№47</t>
  </si>
  <si>
    <t>1418,12</t>
  </si>
  <si>
    <t>298,20</t>
  </si>
  <si>
    <t>1498,72</t>
  </si>
  <si>
    <t>315,88</t>
  </si>
  <si>
    <t>19666/3 С6.3?</t>
  </si>
  <si>
    <t>№48</t>
  </si>
  <si>
    <t>2056,72</t>
  </si>
  <si>
    <t>653,01</t>
  </si>
  <si>
    <t>2134,86</t>
  </si>
  <si>
    <t>670,51</t>
  </si>
  <si>
    <t>19666/1 С6.3?</t>
  </si>
  <si>
    <t>№49</t>
  </si>
  <si>
    <t>4265,61</t>
  </si>
  <si>
    <t>1175,39</t>
  </si>
  <si>
    <t>4273,25</t>
  </si>
  <si>
    <t>1178,80</t>
  </si>
  <si>
    <t>20355/2 С6.3?</t>
  </si>
  <si>
    <t>№50</t>
  </si>
  <si>
    <t>2463,45</t>
  </si>
  <si>
    <t>828,64</t>
  </si>
  <si>
    <t>2550,54</t>
  </si>
  <si>
    <t>857,98</t>
  </si>
  <si>
    <t>19666/2 С6.3?</t>
  </si>
  <si>
    <t>№51</t>
  </si>
  <si>
    <t>91,08</t>
  </si>
  <si>
    <t>22,65</t>
  </si>
  <si>
    <t>101,52</t>
  </si>
  <si>
    <t>25,07</t>
  </si>
  <si>
    <t>20355/3 С6.3?</t>
  </si>
  <si>
    <t>№52</t>
  </si>
  <si>
    <t>2969,83</t>
  </si>
  <si>
    <t>716,59</t>
  </si>
  <si>
    <t>3071,08</t>
  </si>
  <si>
    <t>745,40</t>
  </si>
  <si>
    <t>20355/1 С6.3?</t>
  </si>
  <si>
    <t>№53</t>
  </si>
  <si>
    <t>1885,28</t>
  </si>
  <si>
    <t>700,48</t>
  </si>
  <si>
    <t>1994,78</t>
  </si>
  <si>
    <t>733,72</t>
  </si>
  <si>
    <t>21301/0 С1?</t>
  </si>
  <si>
    <t>№54</t>
  </si>
  <si>
    <t>10209,91</t>
  </si>
  <si>
    <t>2359,53</t>
  </si>
  <si>
    <t>10306,90</t>
  </si>
  <si>
    <t>2374,75</t>
  </si>
  <si>
    <t>21208/1</t>
  </si>
  <si>
    <t>№57</t>
  </si>
  <si>
    <t>12651,38</t>
  </si>
  <si>
    <t>5227,21</t>
  </si>
  <si>
    <t>12863,23</t>
  </si>
  <si>
    <t>5268,43</t>
  </si>
  <si>
    <t>21584/2 С6.3?</t>
  </si>
  <si>
    <t>№58</t>
  </si>
  <si>
    <t>3732,89</t>
  </si>
  <si>
    <t>999,32</t>
  </si>
  <si>
    <t>3875,66</t>
  </si>
  <si>
    <t>1012,79</t>
  </si>
  <si>
    <t>21584/1 С6.3?</t>
  </si>
  <si>
    <t>№59</t>
  </si>
  <si>
    <t>1368,44</t>
  </si>
  <si>
    <t>517,30</t>
  </si>
  <si>
    <t>1455,55</t>
  </si>
  <si>
    <t>535,64</t>
  </si>
  <si>
    <t>20362/3 С6.3?</t>
  </si>
  <si>
    <t>№60</t>
  </si>
  <si>
    <t>6077,85</t>
  </si>
  <si>
    <t>1456,05</t>
  </si>
  <si>
    <t>6230,39</t>
  </si>
  <si>
    <t>1491,36</t>
  </si>
  <si>
    <t>21584/3 С6.3?</t>
  </si>
  <si>
    <t>№61</t>
  </si>
  <si>
    <t>1546,01</t>
  </si>
  <si>
    <t>606,35</t>
  </si>
  <si>
    <t>1546,39</t>
  </si>
  <si>
    <t>606,56</t>
  </si>
  <si>
    <t>21232/1</t>
  </si>
  <si>
    <t>№62</t>
  </si>
  <si>
    <t>3099,16</t>
  </si>
  <si>
    <t>303,78</t>
  </si>
  <si>
    <t>3238,81</t>
  </si>
  <si>
    <t>315,61</t>
  </si>
  <si>
    <t>20362/1 С6.3?</t>
  </si>
  <si>
    <t>№63</t>
  </si>
  <si>
    <t>11861,32</t>
  </si>
  <si>
    <t>9476,50</t>
  </si>
  <si>
    <t>12122,52</t>
  </si>
  <si>
    <t>9548,90</t>
  </si>
  <si>
    <t>21981/1 С6.3?</t>
  </si>
  <si>
    <t>№64</t>
  </si>
  <si>
    <t>1291,11</t>
  </si>
  <si>
    <t>522,52</t>
  </si>
  <si>
    <t>1312,30</t>
  </si>
  <si>
    <t>529,45</t>
  </si>
  <si>
    <t>20362/2 С6.3?</t>
  </si>
  <si>
    <t>№65</t>
  </si>
  <si>
    <t>4155,38</t>
  </si>
  <si>
    <t>1952,88</t>
  </si>
  <si>
    <t>4156,24</t>
  </si>
  <si>
    <t>1954,00</t>
  </si>
  <si>
    <t>19524/1</t>
  </si>
  <si>
    <t>№66</t>
  </si>
  <si>
    <t>40,72</t>
  </si>
  <si>
    <t>20,79</t>
  </si>
  <si>
    <t>40,74</t>
  </si>
  <si>
    <t>20,82</t>
  </si>
  <si>
    <t>21981/2 С6.3?</t>
  </si>
  <si>
    <t>№67</t>
  </si>
  <si>
    <t>6271,46</t>
  </si>
  <si>
    <t>1144,95</t>
  </si>
  <si>
    <t>6487,67</t>
  </si>
  <si>
    <t>1179,92</t>
  </si>
  <si>
    <t>21248/1 С6.3?</t>
  </si>
  <si>
    <t>№68</t>
  </si>
  <si>
    <t>3,88</t>
  </si>
  <si>
    <t>21981/3 С6.3?</t>
  </si>
  <si>
    <t>№69</t>
  </si>
  <si>
    <t>9163,01</t>
  </si>
  <si>
    <t>1747,96</t>
  </si>
  <si>
    <t>9392,99</t>
  </si>
  <si>
    <t>1784,56</t>
  </si>
  <si>
    <t>21355/1</t>
  </si>
  <si>
    <t>№70</t>
  </si>
  <si>
    <t>3846,05</t>
  </si>
  <si>
    <t>632,19</t>
  </si>
  <si>
    <t>3985,84</t>
  </si>
  <si>
    <t>656,54</t>
  </si>
  <si>
    <t>21248/2 С6.3?</t>
  </si>
  <si>
    <t>№71</t>
  </si>
  <si>
    <t>408,22</t>
  </si>
  <si>
    <t>99,44</t>
  </si>
  <si>
    <t>408,97</t>
  </si>
  <si>
    <t>99,81</t>
  </si>
  <si>
    <t>21579/1 С6.3?</t>
  </si>
  <si>
    <t>№72</t>
  </si>
  <si>
    <t>197,94</t>
  </si>
  <si>
    <t>54,22</t>
  </si>
  <si>
    <t>21248/3 С6.3?</t>
  </si>
  <si>
    <t>№73</t>
  </si>
  <si>
    <t>661,98</t>
  </si>
  <si>
    <t>292,03</t>
  </si>
  <si>
    <t>21579/3 С6.3?</t>
  </si>
  <si>
    <t>№74</t>
  </si>
  <si>
    <t>1396,94</t>
  </si>
  <si>
    <t>288,11</t>
  </si>
  <si>
    <t>1490,20</t>
  </si>
  <si>
    <t>302,86</t>
  </si>
  <si>
    <t>21579/2 С6.3?</t>
  </si>
  <si>
    <t>№75</t>
  </si>
  <si>
    <t>5623,04</t>
  </si>
  <si>
    <t>2112,44</t>
  </si>
  <si>
    <t>5684,26</t>
  </si>
  <si>
    <t>2133,67</t>
  </si>
  <si>
    <t>21625/2 С6.3?</t>
  </si>
  <si>
    <t>№76</t>
  </si>
  <si>
    <t>5686,50</t>
  </si>
  <si>
    <t>1464,60</t>
  </si>
  <si>
    <t>5841,58</t>
  </si>
  <si>
    <t>1505,84</t>
  </si>
  <si>
    <t>21285/0 С1?</t>
  </si>
  <si>
    <t>№77</t>
  </si>
  <si>
    <t>42827,83</t>
  </si>
  <si>
    <t>20904,29</t>
  </si>
  <si>
    <t>43007,45</t>
  </si>
  <si>
    <t>20952,33</t>
  </si>
  <si>
    <t>21625/3 С6.3?</t>
  </si>
  <si>
    <t>№78</t>
  </si>
  <si>
    <t>471,74</t>
  </si>
  <si>
    <t>66,45</t>
  </si>
  <si>
    <t>484,94</t>
  </si>
  <si>
    <t>67,79</t>
  </si>
  <si>
    <t>21625/1 С6.3?</t>
  </si>
  <si>
    <t>№79</t>
  </si>
  <si>
    <t>2729,84</t>
  </si>
  <si>
    <t>1140,65</t>
  </si>
  <si>
    <t>2807,93</t>
  </si>
  <si>
    <t>1159,59</t>
  </si>
  <si>
    <t>21382/1 С6.2?</t>
  </si>
  <si>
    <t>№80</t>
  </si>
  <si>
    <t>2,58</t>
  </si>
  <si>
    <t>1,31</t>
  </si>
  <si>
    <t>21382/2 С6.2?</t>
  </si>
  <si>
    <t>№80А</t>
  </si>
  <si>
    <t>36,08</t>
  </si>
  <si>
    <t>13,67</t>
  </si>
  <si>
    <t>36,49</t>
  </si>
  <si>
    <t>13,89</t>
  </si>
  <si>
    <t>19568/1</t>
  </si>
  <si>
    <t>№81</t>
  </si>
  <si>
    <t>667,97</t>
  </si>
  <si>
    <t>245,58</t>
  </si>
  <si>
    <t>727,85</t>
  </si>
  <si>
    <t>261,39</t>
  </si>
  <si>
    <t>21280/0 С1?</t>
  </si>
  <si>
    <t>№82</t>
  </si>
  <si>
    <t>2157,97</t>
  </si>
  <si>
    <t>516,39</t>
  </si>
  <si>
    <t>2329,46</t>
  </si>
  <si>
    <t>546,16</t>
  </si>
  <si>
    <t>21413/1</t>
  </si>
  <si>
    <t>№83</t>
  </si>
  <si>
    <t>887,93</t>
  </si>
  <si>
    <t>476,72</t>
  </si>
  <si>
    <t>959,53</t>
  </si>
  <si>
    <t>501,99</t>
  </si>
  <si>
    <t>20409/3 С6.3?</t>
  </si>
  <si>
    <t>№84</t>
  </si>
  <si>
    <t>0,01</t>
  </si>
  <si>
    <t>19578/1 С6.2?</t>
  </si>
  <si>
    <t>№85</t>
  </si>
  <si>
    <t>3546,01</t>
  </si>
  <si>
    <t>2032,84</t>
  </si>
  <si>
    <t>3619,63</t>
  </si>
  <si>
    <t>2061,79</t>
  </si>
  <si>
    <t>20361/3 С6.3?</t>
  </si>
  <si>
    <t>№86</t>
  </si>
  <si>
    <t>1701,23</t>
  </si>
  <si>
    <t>526,78</t>
  </si>
  <si>
    <t>1710,81</t>
  </si>
  <si>
    <t>530,37</t>
  </si>
  <si>
    <t>19578/2 С6.2?</t>
  </si>
  <si>
    <t>№87</t>
  </si>
  <si>
    <t>225,82</t>
  </si>
  <si>
    <t>58,36</t>
  </si>
  <si>
    <t>226,18</t>
  </si>
  <si>
    <t>58,56</t>
  </si>
  <si>
    <t>21758/1</t>
  </si>
  <si>
    <t>№88</t>
  </si>
  <si>
    <t>1061,78</t>
  </si>
  <si>
    <t>374,07</t>
  </si>
  <si>
    <t>1094,55</t>
  </si>
  <si>
    <t>379,03</t>
  </si>
  <si>
    <t>359227/1 С6.2</t>
  </si>
  <si>
    <t>№89 нов.сч.</t>
  </si>
  <si>
    <t>1239,73</t>
  </si>
  <si>
    <t>395,16</t>
  </si>
  <si>
    <t>1420,77</t>
  </si>
  <si>
    <t>431,89</t>
  </si>
  <si>
    <t>359227/2 С6.2</t>
  </si>
  <si>
    <t>№89а</t>
  </si>
  <si>
    <t>20406/3 С6.3?</t>
  </si>
  <si>
    <t>№90</t>
  </si>
  <si>
    <t>829,60</t>
  </si>
  <si>
    <t>239,55</t>
  </si>
  <si>
    <t>862,59</t>
  </si>
  <si>
    <t>248,53</t>
  </si>
  <si>
    <t>21282/0 С1?</t>
  </si>
  <si>
    <t>№91</t>
  </si>
  <si>
    <t>13570,10</t>
  </si>
  <si>
    <t>7689,37</t>
  </si>
  <si>
    <t>13671,29</t>
  </si>
  <si>
    <t>7707,11</t>
  </si>
  <si>
    <t>21729/1</t>
  </si>
  <si>
    <t>№92</t>
  </si>
  <si>
    <t>205,04</t>
  </si>
  <si>
    <t>30,10</t>
  </si>
  <si>
    <t>222,75</t>
  </si>
  <si>
    <t>33,49</t>
  </si>
  <si>
    <t>20409/1 С6.3?</t>
  </si>
  <si>
    <t>№93 отключен временно</t>
  </si>
  <si>
    <t>1402,26</t>
  </si>
  <si>
    <t>296,95</t>
  </si>
  <si>
    <t>21342/3 С6.3?</t>
  </si>
  <si>
    <t>№94</t>
  </si>
  <si>
    <t>3949,86</t>
  </si>
  <si>
    <t>1510,37</t>
  </si>
  <si>
    <t>4067,31</t>
  </si>
  <si>
    <t>1548,00</t>
  </si>
  <si>
    <t>20409/2 С6.3?</t>
  </si>
  <si>
    <t>№95</t>
  </si>
  <si>
    <t>5606,06</t>
  </si>
  <si>
    <t>1735,47</t>
  </si>
  <si>
    <t>5863,45</t>
  </si>
  <si>
    <t>1796,63</t>
  </si>
  <si>
    <t>21342/2 С6.3?</t>
  </si>
  <si>
    <t>№96</t>
  </si>
  <si>
    <t>1446,44</t>
  </si>
  <si>
    <t>987,48</t>
  </si>
  <si>
    <t>1480,64</t>
  </si>
  <si>
    <t>1000,73</t>
  </si>
  <si>
    <t>20361/1 С6.3?</t>
  </si>
  <si>
    <t>№97</t>
  </si>
  <si>
    <t>1805,65</t>
  </si>
  <si>
    <t>889,45</t>
  </si>
  <si>
    <t>1871,13</t>
  </si>
  <si>
    <t>905,20</t>
  </si>
  <si>
    <t>21577/1 С6.3?</t>
  </si>
  <si>
    <t>№98</t>
  </si>
  <si>
    <t>822,44</t>
  </si>
  <si>
    <t>412,88</t>
  </si>
  <si>
    <t>861,32</t>
  </si>
  <si>
    <t>421,90</t>
  </si>
  <si>
    <t>20361/2 С6.3?</t>
  </si>
  <si>
    <t>№99</t>
  </si>
  <si>
    <t>2662,80</t>
  </si>
  <si>
    <t>1222,26</t>
  </si>
  <si>
    <t>2731,87</t>
  </si>
  <si>
    <t>1237,91</t>
  </si>
  <si>
    <t>21577/2 С6.3?</t>
  </si>
  <si>
    <t>№100</t>
  </si>
  <si>
    <t>5,01</t>
  </si>
  <si>
    <t>2,61</t>
  </si>
  <si>
    <t>20406/1 С6.3?</t>
  </si>
  <si>
    <t>№101</t>
  </si>
  <si>
    <t>3041,01</t>
  </si>
  <si>
    <t>1393,72</t>
  </si>
  <si>
    <t>3107,91</t>
  </si>
  <si>
    <t>1418,08</t>
  </si>
  <si>
    <t>20363/2 С6.3?</t>
  </si>
  <si>
    <t>№102</t>
  </si>
  <si>
    <t>240,39</t>
  </si>
  <si>
    <t>75,21</t>
  </si>
  <si>
    <t>241,01</t>
  </si>
  <si>
    <t>75,53</t>
  </si>
  <si>
    <t>20406/2 С6.3?</t>
  </si>
  <si>
    <t>№103</t>
  </si>
  <si>
    <t>10738,75</t>
  </si>
  <si>
    <t>4403,73</t>
  </si>
  <si>
    <t>10966,80</t>
  </si>
  <si>
    <t>4441,39</t>
  </si>
  <si>
    <t>20363/3 С6.3?</t>
  </si>
  <si>
    <t>№104</t>
  </si>
  <si>
    <t>1700,78</t>
  </si>
  <si>
    <t>686,36</t>
  </si>
  <si>
    <t>1748,67</t>
  </si>
  <si>
    <t>707,09</t>
  </si>
  <si>
    <t>21342/1 С6.3?</t>
  </si>
  <si>
    <t>№105</t>
  </si>
  <si>
    <t>45,77</t>
  </si>
  <si>
    <t>22,92</t>
  </si>
  <si>
    <t>46,46</t>
  </si>
  <si>
    <t>23,27</t>
  </si>
  <si>
    <t>21980/1 С6.3?</t>
  </si>
  <si>
    <t>№106</t>
  </si>
  <si>
    <t>2824,79</t>
  </si>
  <si>
    <t>840,63</t>
  </si>
  <si>
    <t>3019,95</t>
  </si>
  <si>
    <t>898,53</t>
  </si>
  <si>
    <t>21210/1</t>
  </si>
  <si>
    <t>№107</t>
  </si>
  <si>
    <t>21353,15</t>
  </si>
  <si>
    <t>7064,60</t>
  </si>
  <si>
    <t>21741,25</t>
  </si>
  <si>
    <t>7181,06</t>
  </si>
  <si>
    <t>21980/2 С6.3?</t>
  </si>
  <si>
    <t>№108</t>
  </si>
  <si>
    <t>1681,47</t>
  </si>
  <si>
    <t>730,10</t>
  </si>
  <si>
    <t>1718,45</t>
  </si>
  <si>
    <t>742,90</t>
  </si>
  <si>
    <t>24893/1</t>
  </si>
  <si>
    <t>№109</t>
  </si>
  <si>
    <t>6471,57</t>
  </si>
  <si>
    <t>3820,75</t>
  </si>
  <si>
    <t>6513,03</t>
  </si>
  <si>
    <t>3836,22</t>
  </si>
  <si>
    <t>21585/1 С6.3?</t>
  </si>
  <si>
    <t>№110</t>
  </si>
  <si>
    <t>1530,92</t>
  </si>
  <si>
    <t>373,96</t>
  </si>
  <si>
    <t>1597,75</t>
  </si>
  <si>
    <t>388,93</t>
  </si>
  <si>
    <t>21577/3 С6.3?</t>
  </si>
  <si>
    <t>№111</t>
  </si>
  <si>
    <t>4260,43</t>
  </si>
  <si>
    <t>1509,37</t>
  </si>
  <si>
    <t>4448,76</t>
  </si>
  <si>
    <t>1557,73</t>
  </si>
  <si>
    <t>21585/2 С6.3?</t>
  </si>
  <si>
    <t>№112</t>
  </si>
  <si>
    <t>2182,17</t>
  </si>
  <si>
    <t>499,41</t>
  </si>
  <si>
    <t>2284,69</t>
  </si>
  <si>
    <t>512,80</t>
  </si>
  <si>
    <t>21481/1 С6.2?</t>
  </si>
  <si>
    <t>№114</t>
  </si>
  <si>
    <t>430,32</t>
  </si>
  <si>
    <t>72,85</t>
  </si>
  <si>
    <t>435,88</t>
  </si>
  <si>
    <t>20363/1 С6.3?</t>
  </si>
  <si>
    <t>№115</t>
  </si>
  <si>
    <t>2577,92</t>
  </si>
  <si>
    <t>874,06</t>
  </si>
  <si>
    <t>2633,12</t>
  </si>
  <si>
    <t>891,40</t>
  </si>
  <si>
    <t>19532/0 С1?</t>
  </si>
  <si>
    <t>№116</t>
  </si>
  <si>
    <t>5736,69</t>
  </si>
  <si>
    <t>2190,58</t>
  </si>
  <si>
    <t>5906,41</t>
  </si>
  <si>
    <t>2225,91</t>
  </si>
  <si>
    <t>21980/3 С6.3?</t>
  </si>
  <si>
    <t>№117</t>
  </si>
  <si>
    <t>38,95</t>
  </si>
  <si>
    <t>19,11</t>
  </si>
  <si>
    <t>39,84</t>
  </si>
  <si>
    <t>19,43</t>
  </si>
  <si>
    <t>21618/2 С6.3?</t>
  </si>
  <si>
    <t>№118</t>
  </si>
  <si>
    <t>5447,62</t>
  </si>
  <si>
    <t>2669,18</t>
  </si>
  <si>
    <t>5613,36</t>
  </si>
  <si>
    <t>2718,21</t>
  </si>
  <si>
    <t>22013/1</t>
  </si>
  <si>
    <t>№119</t>
  </si>
  <si>
    <t>645,47</t>
  </si>
  <si>
    <t>102,05</t>
  </si>
  <si>
    <t>670,18</t>
  </si>
  <si>
    <t>106,43</t>
  </si>
  <si>
    <t>21618/3 С6.3?</t>
  </si>
  <si>
    <t>№120</t>
  </si>
  <si>
    <t>3273,69</t>
  </si>
  <si>
    <t>1554,08</t>
  </si>
  <si>
    <t>3392,29</t>
  </si>
  <si>
    <t>1572,07</t>
  </si>
  <si>
    <t>21585/3 С6.3?</t>
  </si>
  <si>
    <t>№121</t>
  </si>
  <si>
    <t>5366,66</t>
  </si>
  <si>
    <t>2392,44</t>
  </si>
  <si>
    <t>5624,92</t>
  </si>
  <si>
    <t>2487,99</t>
  </si>
  <si>
    <t>20359/2 С6.3?</t>
  </si>
  <si>
    <t>№122</t>
  </si>
  <si>
    <t>86,43</t>
  </si>
  <si>
    <t>26,63</t>
  </si>
  <si>
    <t>87,98</t>
  </si>
  <si>
    <t>26,64</t>
  </si>
  <si>
    <t>21411/1</t>
  </si>
  <si>
    <t>№123</t>
  </si>
  <si>
    <t>6609,98</t>
  </si>
  <si>
    <t>2406,77</t>
  </si>
  <si>
    <t>6711,28</t>
  </si>
  <si>
    <t>2425,69</t>
  </si>
  <si>
    <t>20359/3 С6.3?</t>
  </si>
  <si>
    <t>№124</t>
  </si>
  <si>
    <t>10486,70</t>
  </si>
  <si>
    <t>5705,40</t>
  </si>
  <si>
    <t>10810,95</t>
  </si>
  <si>
    <t>5769,57</t>
  </si>
  <si>
    <t>22134/0 С1?</t>
  </si>
  <si>
    <t>№125</t>
  </si>
  <si>
    <t>12117,74</t>
  </si>
  <si>
    <t>6287,10</t>
  </si>
  <si>
    <t>12285,90</t>
  </si>
  <si>
    <t>6374,02</t>
  </si>
  <si>
    <t>20408/1 С6.3?</t>
  </si>
  <si>
    <t>№126</t>
  </si>
  <si>
    <t>4,04</t>
  </si>
  <si>
    <t>0,26</t>
  </si>
  <si>
    <t>21481/2 С6.2?</t>
  </si>
  <si>
    <t>№127</t>
  </si>
  <si>
    <t>3318,80</t>
  </si>
  <si>
    <t>1408,27</t>
  </si>
  <si>
    <t>3584,78</t>
  </si>
  <si>
    <t>1487,46</t>
  </si>
  <si>
    <t>20408/2 С6.3?</t>
  </si>
  <si>
    <t>№128</t>
  </si>
  <si>
    <t>384,97</t>
  </si>
  <si>
    <t>116,62</t>
  </si>
  <si>
    <t>397,82</t>
  </si>
  <si>
    <t>121,18</t>
  </si>
  <si>
    <t>21618/1 С6.3?</t>
  </si>
  <si>
    <t>№129</t>
  </si>
  <si>
    <t>189,66</t>
  </si>
  <si>
    <t>67,25</t>
  </si>
  <si>
    <t>189,77</t>
  </si>
  <si>
    <t>67,36</t>
  </si>
  <si>
    <t>19434/1 С6.2?</t>
  </si>
  <si>
    <t>№130</t>
  </si>
  <si>
    <t>8827,65</t>
  </si>
  <si>
    <t>2023,00</t>
  </si>
  <si>
    <t>9109,29</t>
  </si>
  <si>
    <t>2092,47</t>
  </si>
  <si>
    <t>22041/0 С1?</t>
  </si>
  <si>
    <t>№131</t>
  </si>
  <si>
    <t>10402,95</t>
  </si>
  <si>
    <t>4539,16</t>
  </si>
  <si>
    <t>10847,20</t>
  </si>
  <si>
    <t>4631,81</t>
  </si>
  <si>
    <t>22000/1</t>
  </si>
  <si>
    <t>№132</t>
  </si>
  <si>
    <t>4,46</t>
  </si>
  <si>
    <t>2,15</t>
  </si>
  <si>
    <t>20359/1 С6.3?</t>
  </si>
  <si>
    <t>№133</t>
  </si>
  <si>
    <t>27,79</t>
  </si>
  <si>
    <t>14,94</t>
  </si>
  <si>
    <t>28,22</t>
  </si>
  <si>
    <t>15,17</t>
  </si>
  <si>
    <t>21586/1 С6.3?</t>
  </si>
  <si>
    <t>№134</t>
  </si>
  <si>
    <t>667,43</t>
  </si>
  <si>
    <t>335,68</t>
  </si>
  <si>
    <t>21217/1</t>
  </si>
  <si>
    <t>№135</t>
  </si>
  <si>
    <t>906,12</t>
  </si>
  <si>
    <t>672,05</t>
  </si>
  <si>
    <t>958,12</t>
  </si>
  <si>
    <t>686,66</t>
  </si>
  <si>
    <t>21626/1 С6.3?</t>
  </si>
  <si>
    <t>№136</t>
  </si>
  <si>
    <t>2545,34</t>
  </si>
  <si>
    <t>607,03</t>
  </si>
  <si>
    <t>2624,01</t>
  </si>
  <si>
    <t>631,13</t>
  </si>
  <si>
    <t>20408/3 С6.3?</t>
  </si>
  <si>
    <t>№137</t>
  </si>
  <si>
    <t>524,38</t>
  </si>
  <si>
    <t>259,70</t>
  </si>
  <si>
    <t>532,18</t>
  </si>
  <si>
    <t>264,90</t>
  </si>
  <si>
    <t>21626/2 С6.3?</t>
  </si>
  <si>
    <t>№138</t>
  </si>
  <si>
    <t>1677,26</t>
  </si>
  <si>
    <t>996,67</t>
  </si>
  <si>
    <t>1714,42</t>
  </si>
  <si>
    <t>1007,05</t>
  </si>
  <si>
    <t>7233/1 С6.1</t>
  </si>
  <si>
    <t>№139</t>
  </si>
  <si>
    <t>521,15</t>
  </si>
  <si>
    <t>191,54</t>
  </si>
  <si>
    <t>553,22</t>
  </si>
  <si>
    <t>195,68</t>
  </si>
  <si>
    <t>19579/1 С6.2?</t>
  </si>
  <si>
    <t>№140</t>
  </si>
  <si>
    <t>475,67</t>
  </si>
  <si>
    <t>153,03</t>
  </si>
  <si>
    <t>500,86</t>
  </si>
  <si>
    <t>161,22</t>
  </si>
  <si>
    <t>19434/2 С6.2?</t>
  </si>
  <si>
    <t>№141</t>
  </si>
  <si>
    <t>1814,76</t>
  </si>
  <si>
    <t>513,63</t>
  </si>
  <si>
    <t>1967,25</t>
  </si>
  <si>
    <t>522,99</t>
  </si>
  <si>
    <t>21977/1 С6.3?</t>
  </si>
  <si>
    <t>№142</t>
  </si>
  <si>
    <t>332,12</t>
  </si>
  <si>
    <t>154,00</t>
  </si>
  <si>
    <t>343,42</t>
  </si>
  <si>
    <t>160,88</t>
  </si>
  <si>
    <t>21586/2 С6.3?</t>
  </si>
  <si>
    <t>№143</t>
  </si>
  <si>
    <t>239,22</t>
  </si>
  <si>
    <t>104,27</t>
  </si>
  <si>
    <t>21977/2 С6.3?</t>
  </si>
  <si>
    <t>№144</t>
  </si>
  <si>
    <t>5500,51</t>
  </si>
  <si>
    <t>1498,58</t>
  </si>
  <si>
    <t>5798,68</t>
  </si>
  <si>
    <t>1577,20</t>
  </si>
  <si>
    <t>21586/3 С6.3?</t>
  </si>
  <si>
    <t>№145</t>
  </si>
  <si>
    <t>960,93</t>
  </si>
  <si>
    <t>390,88</t>
  </si>
  <si>
    <t>986,68</t>
  </si>
  <si>
    <t>403,64</t>
  </si>
  <si>
    <t>21824/1 С6.3?</t>
  </si>
  <si>
    <t>№146</t>
  </si>
  <si>
    <t>64,59</t>
  </si>
  <si>
    <t>40,31</t>
  </si>
  <si>
    <t>65,51</t>
  </si>
  <si>
    <t>40,99</t>
  </si>
  <si>
    <t>21626/3 С6.3?</t>
  </si>
  <si>
    <t>№147</t>
  </si>
  <si>
    <t>1742,80</t>
  </si>
  <si>
    <t>601,96</t>
  </si>
  <si>
    <t>1789,52</t>
  </si>
  <si>
    <t>613,38</t>
  </si>
  <si>
    <t>21228/1</t>
  </si>
  <si>
    <t>№148</t>
  </si>
  <si>
    <t>1,03</t>
  </si>
  <si>
    <t>0,98</t>
  </si>
  <si>
    <t>21351/1</t>
  </si>
  <si>
    <t>№149</t>
  </si>
  <si>
    <t>5350,61</t>
  </si>
  <si>
    <t>2757,91</t>
  </si>
  <si>
    <t>5529,47</t>
  </si>
  <si>
    <t>2815,78</t>
  </si>
  <si>
    <t>19588/1 С6.2?</t>
  </si>
  <si>
    <t>№150</t>
  </si>
  <si>
    <t>1102,90</t>
  </si>
  <si>
    <t>345,25</t>
  </si>
  <si>
    <t>19579/2 С6.2?</t>
  </si>
  <si>
    <t>№151</t>
  </si>
  <si>
    <t>0,56</t>
  </si>
  <si>
    <t>0,03</t>
  </si>
  <si>
    <t>19588/2 С6.2?</t>
  </si>
  <si>
    <t>№152</t>
  </si>
  <si>
    <t>37,92</t>
  </si>
  <si>
    <t>18,26</t>
  </si>
  <si>
    <t>21977/3 С6.3?</t>
  </si>
  <si>
    <t>№153</t>
  </si>
  <si>
    <t>3570,06</t>
  </si>
  <si>
    <t>651,89</t>
  </si>
  <si>
    <t>3756,65</t>
  </si>
  <si>
    <t>696,35</t>
  </si>
  <si>
    <t>21581/1 С6.3?</t>
  </si>
  <si>
    <t>№154</t>
  </si>
  <si>
    <t>335,46</t>
  </si>
  <si>
    <t>147,70</t>
  </si>
  <si>
    <t>335,63</t>
  </si>
  <si>
    <t>147,80</t>
  </si>
  <si>
    <t>21366/1</t>
  </si>
  <si>
    <t>№155</t>
  </si>
  <si>
    <t>5684,57</t>
  </si>
  <si>
    <t>1871,14</t>
  </si>
  <si>
    <t>5693,05</t>
  </si>
  <si>
    <t>1874,58</t>
  </si>
  <si>
    <t>21581/2 С6.3?</t>
  </si>
  <si>
    <t>№156</t>
  </si>
  <si>
    <t>2188,70</t>
  </si>
  <si>
    <t>1534,82</t>
  </si>
  <si>
    <t>2238,41</t>
  </si>
  <si>
    <t>1537,06</t>
  </si>
  <si>
    <t>21824/2 С6.3?</t>
  </si>
  <si>
    <t>№157</t>
  </si>
  <si>
    <t>5493,33</t>
  </si>
  <si>
    <t>2271,23</t>
  </si>
  <si>
    <t>5716,06</t>
  </si>
  <si>
    <t>2356,89</t>
  </si>
  <si>
    <t>19664/1 С6.3?</t>
  </si>
  <si>
    <t>№158</t>
  </si>
  <si>
    <t>2764,22</t>
  </si>
  <si>
    <t>1236,17</t>
  </si>
  <si>
    <t>2819,93</t>
  </si>
  <si>
    <t>1252,27</t>
  </si>
  <si>
    <t>21824/3 С6.3?</t>
  </si>
  <si>
    <t>№159</t>
  </si>
  <si>
    <t>3808,26</t>
  </si>
  <si>
    <t>1706,88</t>
  </si>
  <si>
    <t>3967,21</t>
  </si>
  <si>
    <t>1763,81</t>
  </si>
  <si>
    <t>19664/2 С6.3?</t>
  </si>
  <si>
    <t>№160</t>
  </si>
  <si>
    <t>20410/2 С6.3?</t>
  </si>
  <si>
    <t>№161</t>
  </si>
  <si>
    <t>0,13</t>
  </si>
  <si>
    <t>0,07</t>
  </si>
  <si>
    <t>21324/1 С6.2?</t>
  </si>
  <si>
    <t>№162</t>
  </si>
  <si>
    <t>4644,62</t>
  </si>
  <si>
    <t>1816,15</t>
  </si>
  <si>
    <t>4723,47</t>
  </si>
  <si>
    <t>1837,54</t>
  </si>
  <si>
    <t>20410/3 С6.3?</t>
  </si>
  <si>
    <t>№163</t>
  </si>
  <si>
    <t>1765,83</t>
  </si>
  <si>
    <t>355,66</t>
  </si>
  <si>
    <t>1815,98</t>
  </si>
  <si>
    <t>372,61</t>
  </si>
  <si>
    <t>21324/2 С6.2?</t>
  </si>
  <si>
    <t>№164</t>
  </si>
  <si>
    <t>4065,94</t>
  </si>
  <si>
    <t>2109,04</t>
  </si>
  <si>
    <t>4102,12</t>
  </si>
  <si>
    <t>2123,37</t>
  </si>
  <si>
    <t>20410/1 С6.3?</t>
  </si>
  <si>
    <t>№165</t>
  </si>
  <si>
    <t>2,33</t>
  </si>
  <si>
    <t>1,23</t>
  </si>
  <si>
    <t>19577/1 С6.2?</t>
  </si>
  <si>
    <t>№166</t>
  </si>
  <si>
    <t>2719,59</t>
  </si>
  <si>
    <t>1025,90</t>
  </si>
  <si>
    <t>2898,11</t>
  </si>
  <si>
    <t>1071,06</t>
  </si>
  <si>
    <t>21581/3 С6.3?</t>
  </si>
  <si>
    <t>№167</t>
  </si>
  <si>
    <t>6716,69</t>
  </si>
  <si>
    <t>2037,95</t>
  </si>
  <si>
    <t>6957,72</t>
  </si>
  <si>
    <t>2098,13</t>
  </si>
  <si>
    <t>22010/1</t>
  </si>
  <si>
    <t>№168</t>
  </si>
  <si>
    <t>19664/3 С6.3?</t>
  </si>
  <si>
    <t>№169</t>
  </si>
  <si>
    <t>1162,81</t>
  </si>
  <si>
    <t>529,12</t>
  </si>
  <si>
    <t>1233,45</t>
  </si>
  <si>
    <t>546,79</t>
  </si>
  <si>
    <t>22005/1</t>
  </si>
  <si>
    <t>№170</t>
  </si>
  <si>
    <t>16155,44</t>
  </si>
  <si>
    <t>7854,52</t>
  </si>
  <si>
    <t>16207,56</t>
  </si>
  <si>
    <t>7880,07</t>
  </si>
  <si>
    <t>21754/1</t>
  </si>
  <si>
    <t>№171</t>
  </si>
  <si>
    <t>3473,76</t>
  </si>
  <si>
    <t>1202,68</t>
  </si>
  <si>
    <t>3604,98</t>
  </si>
  <si>
    <t>19288/1 С6.2?</t>
  </si>
  <si>
    <t>№172</t>
  </si>
  <si>
    <t>3570,98</t>
  </si>
  <si>
    <t>1254,50</t>
  </si>
  <si>
    <t>3680,13</t>
  </si>
  <si>
    <t>1288,44</t>
  </si>
  <si>
    <t>21825/1 С6.3?</t>
  </si>
  <si>
    <t>№173</t>
  </si>
  <si>
    <t>517,26</t>
  </si>
  <si>
    <t>131,56</t>
  </si>
  <si>
    <t>539,89</t>
  </si>
  <si>
    <t>140,35</t>
  </si>
  <si>
    <t>21825/2 С6.3?</t>
  </si>
  <si>
    <t>№173А</t>
  </si>
  <si>
    <t>3699,27</t>
  </si>
  <si>
    <t>613,09</t>
  </si>
  <si>
    <t>3845,05</t>
  </si>
  <si>
    <t>633,40</t>
  </si>
  <si>
    <t>19288/2 С6.2?</t>
  </si>
  <si>
    <t>№174</t>
  </si>
  <si>
    <t>5453,76</t>
  </si>
  <si>
    <t>2670,96</t>
  </si>
  <si>
    <t>5664,67</t>
  </si>
  <si>
    <t>2778,04</t>
  </si>
  <si>
    <t>21825/3 С6.3?</t>
  </si>
  <si>
    <t>№175</t>
  </si>
  <si>
    <t>2226,60</t>
  </si>
  <si>
    <t>377,58</t>
  </si>
  <si>
    <t>2291,43</t>
  </si>
  <si>
    <t>388,94</t>
  </si>
  <si>
    <t>21583/1 С6.3?</t>
  </si>
  <si>
    <t>№176</t>
  </si>
  <si>
    <t>183,03</t>
  </si>
  <si>
    <t>25,13</t>
  </si>
  <si>
    <t>196,00</t>
  </si>
  <si>
    <t>26,13</t>
  </si>
  <si>
    <t>19577/2 С6.2?</t>
  </si>
  <si>
    <t>№177</t>
  </si>
  <si>
    <t>5493,71</t>
  </si>
  <si>
    <t>1419,48</t>
  </si>
  <si>
    <t>5676,65</t>
  </si>
  <si>
    <t>1469,79</t>
  </si>
  <si>
    <t>21583/2 С6.3?</t>
  </si>
  <si>
    <t>№178</t>
  </si>
  <si>
    <t>463,43</t>
  </si>
  <si>
    <t>209,31</t>
  </si>
  <si>
    <t>494,70</t>
  </si>
  <si>
    <t>221,14</t>
  </si>
  <si>
    <t>21583/3 С6.3?</t>
  </si>
  <si>
    <t>№179 отключен временно</t>
  </si>
  <si>
    <t>949,62</t>
  </si>
  <si>
    <t>527,43</t>
  </si>
  <si>
    <t>20351/1 С6.3?</t>
  </si>
  <si>
    <t>№180</t>
  </si>
  <si>
    <t>1413,96</t>
  </si>
  <si>
    <t>511,19</t>
  </si>
  <si>
    <t>1499,96</t>
  </si>
  <si>
    <t>532,66</t>
  </si>
  <si>
    <t>21730/1</t>
  </si>
  <si>
    <t>№181</t>
  </si>
  <si>
    <t>572,25</t>
  </si>
  <si>
    <t>183,24</t>
  </si>
  <si>
    <t>588,54</t>
  </si>
  <si>
    <t>187,50</t>
  </si>
  <si>
    <t>20351/2 С6.3?</t>
  </si>
  <si>
    <t>№182</t>
  </si>
  <si>
    <t>814,06</t>
  </si>
  <si>
    <t>166,11</t>
  </si>
  <si>
    <t>863,43</t>
  </si>
  <si>
    <t>176,56</t>
  </si>
  <si>
    <t>20351/3 С6.3?</t>
  </si>
  <si>
    <t>№183</t>
  </si>
  <si>
    <t>67,11</t>
  </si>
  <si>
    <t>70,69</t>
  </si>
  <si>
    <t>21334/1 С6.3?</t>
  </si>
  <si>
    <t>№184</t>
  </si>
  <si>
    <t>148,02</t>
  </si>
  <si>
    <t>78,49</t>
  </si>
  <si>
    <t>150,03</t>
  </si>
  <si>
    <t>21218/1</t>
  </si>
  <si>
    <t>№185</t>
  </si>
  <si>
    <t>6640,05</t>
  </si>
  <si>
    <t>2772,27</t>
  </si>
  <si>
    <t>6700,83</t>
  </si>
  <si>
    <t>2789,36</t>
  </si>
  <si>
    <t>21334/2 С6.3?</t>
  </si>
  <si>
    <t>№186</t>
  </si>
  <si>
    <t>23,56</t>
  </si>
  <si>
    <t>10,00</t>
  </si>
  <si>
    <t>24,79</t>
  </si>
  <si>
    <t>10,72</t>
  </si>
  <si>
    <t>21334/3 С6.3?</t>
  </si>
  <si>
    <t>№187</t>
  </si>
  <si>
    <t>286,24</t>
  </si>
  <si>
    <t>97,80</t>
  </si>
  <si>
    <t>324,94</t>
  </si>
  <si>
    <t>108,19</t>
  </si>
  <si>
    <t>21621/3 С6.3?</t>
  </si>
  <si>
    <t>№188</t>
  </si>
  <si>
    <t>1556,18</t>
  </si>
  <si>
    <t>692,43</t>
  </si>
  <si>
    <t>1619,47</t>
  </si>
  <si>
    <t>716,03</t>
  </si>
  <si>
    <t>21412/1 С6.1</t>
  </si>
  <si>
    <t>№189 сгорел</t>
  </si>
  <si>
    <t>2403,93</t>
  </si>
  <si>
    <t>566,76</t>
  </si>
  <si>
    <t>21621/1 С6.3?</t>
  </si>
  <si>
    <t>№190</t>
  </si>
  <si>
    <t>2112,47</t>
  </si>
  <si>
    <t>706,44</t>
  </si>
  <si>
    <t>2189,65</t>
  </si>
  <si>
    <t>718,56</t>
  </si>
  <si>
    <t>21621/2 С6.3?</t>
  </si>
  <si>
    <t>№191</t>
  </si>
  <si>
    <t>905,10</t>
  </si>
  <si>
    <t>211,94</t>
  </si>
  <si>
    <t>928,15</t>
  </si>
  <si>
    <t>215,02</t>
  </si>
  <si>
    <t>21979/1 С6.3?</t>
  </si>
  <si>
    <t>№192</t>
  </si>
  <si>
    <t>1996,75</t>
  </si>
  <si>
    <t>1065,08</t>
  </si>
  <si>
    <t>2039,95</t>
  </si>
  <si>
    <t>1093,92</t>
  </si>
  <si>
    <t>21419/1</t>
  </si>
  <si>
    <t>№193</t>
  </si>
  <si>
    <t>1411,66</t>
  </si>
  <si>
    <t>375,87</t>
  </si>
  <si>
    <t>1412,75</t>
  </si>
  <si>
    <t>376,41</t>
  </si>
  <si>
    <t>21979/2 С6.3?</t>
  </si>
  <si>
    <t>№194</t>
  </si>
  <si>
    <t>162,32</t>
  </si>
  <si>
    <t>49,56</t>
  </si>
  <si>
    <t>163,52</t>
  </si>
  <si>
    <t>49,64</t>
  </si>
  <si>
    <t>21415/1</t>
  </si>
  <si>
    <t>№195</t>
  </si>
  <si>
    <t>9632,66</t>
  </si>
  <si>
    <t>3582,64</t>
  </si>
  <si>
    <t>9769,97</t>
  </si>
  <si>
    <t>3623,19</t>
  </si>
  <si>
    <t>20356/1 С6.3?</t>
  </si>
  <si>
    <t>№196</t>
  </si>
  <si>
    <t>2811,10</t>
  </si>
  <si>
    <t>1947,29</t>
  </si>
  <si>
    <t>2869,76</t>
  </si>
  <si>
    <t>1973,30</t>
  </si>
  <si>
    <t>21979/3 С6.3?</t>
  </si>
  <si>
    <t>№197</t>
  </si>
  <si>
    <t>6220,54</t>
  </si>
  <si>
    <t>2142,21</t>
  </si>
  <si>
    <t>6688,43</t>
  </si>
  <si>
    <t>2243,99</t>
  </si>
  <si>
    <t>20356/2 С6.3?</t>
  </si>
  <si>
    <t>№198</t>
  </si>
  <si>
    <t>1611,96</t>
  </si>
  <si>
    <t>599,69</t>
  </si>
  <si>
    <t>1687,40</t>
  </si>
  <si>
    <t>616,93</t>
  </si>
  <si>
    <t>20356/3 С6.3?</t>
  </si>
  <si>
    <t>№199</t>
  </si>
  <si>
    <t>3162,80</t>
  </si>
  <si>
    <t>1412,64</t>
  </si>
  <si>
    <t>3253,05</t>
  </si>
  <si>
    <t>1425,83</t>
  </si>
  <si>
    <t>21291/0 С1?</t>
  </si>
  <si>
    <t>№200</t>
  </si>
  <si>
    <t>11778,61</t>
  </si>
  <si>
    <t>2438,62</t>
  </si>
  <si>
    <t>12039,89</t>
  </si>
  <si>
    <t>2506,03</t>
  </si>
  <si>
    <t>21206/1</t>
  </si>
  <si>
    <t>№201</t>
  </si>
  <si>
    <t>852,38</t>
  </si>
  <si>
    <t>356,27</t>
  </si>
  <si>
    <t>852,52</t>
  </si>
  <si>
    <t>356,35</t>
  </si>
  <si>
    <t>20360/3 С6.3?</t>
  </si>
  <si>
    <t>№202</t>
  </si>
  <si>
    <t>2131,05</t>
  </si>
  <si>
    <t>1198,70</t>
  </si>
  <si>
    <t>2171,00</t>
  </si>
  <si>
    <t>1212,29</t>
  </si>
  <si>
    <t>20360/1 С6.3?</t>
  </si>
  <si>
    <t>№203</t>
  </si>
  <si>
    <t>6196,18</t>
  </si>
  <si>
    <t>2432,63</t>
  </si>
  <si>
    <t>6280,76</t>
  </si>
  <si>
    <t>2462,46</t>
  </si>
  <si>
    <t>20404/1 С6.3?</t>
  </si>
  <si>
    <t>№204</t>
  </si>
  <si>
    <t>2393,32</t>
  </si>
  <si>
    <t>973,08</t>
  </si>
  <si>
    <t>2437,12</t>
  </si>
  <si>
    <t>985,11</t>
  </si>
  <si>
    <t>20360/2 С6.3?</t>
  </si>
  <si>
    <t>№205</t>
  </si>
  <si>
    <t>3507,54</t>
  </si>
  <si>
    <t>1195,98</t>
  </si>
  <si>
    <t>3606,87</t>
  </si>
  <si>
    <t>1213,18</t>
  </si>
  <si>
    <t>19314/1 С6.2?</t>
  </si>
  <si>
    <t>№206</t>
  </si>
  <si>
    <t>426,67</t>
  </si>
  <si>
    <t>177,33</t>
  </si>
  <si>
    <t>431,48</t>
  </si>
  <si>
    <t>177,37</t>
  </si>
  <si>
    <t>19314/2 С6.2?</t>
  </si>
  <si>
    <t>№206А</t>
  </si>
  <si>
    <t>591,57</t>
  </si>
  <si>
    <t>395,94</t>
  </si>
  <si>
    <t>606,07</t>
  </si>
  <si>
    <t>402,10</t>
  </si>
  <si>
    <t>20404/3 С6.3?</t>
  </si>
  <si>
    <t>№207</t>
  </si>
  <si>
    <t>643,63</t>
  </si>
  <si>
    <t>188,86</t>
  </si>
  <si>
    <t>644,40</t>
  </si>
  <si>
    <t>189,26</t>
  </si>
  <si>
    <t>21593/1 С6.3?</t>
  </si>
  <si>
    <t>№208</t>
  </si>
  <si>
    <t>147,78</t>
  </si>
  <si>
    <t>51,06</t>
  </si>
  <si>
    <t>150,75</t>
  </si>
  <si>
    <t>51,48</t>
  </si>
  <si>
    <t>20404/2 С6.3?</t>
  </si>
  <si>
    <t>№209</t>
  </si>
  <si>
    <t>3109,42</t>
  </si>
  <si>
    <t>782,15</t>
  </si>
  <si>
    <t>3291,20</t>
  </si>
  <si>
    <t>807,43</t>
  </si>
  <si>
    <t>21593/2 С6.3?</t>
  </si>
  <si>
    <t>№210</t>
  </si>
  <si>
    <t>203,91</t>
  </si>
  <si>
    <t>39,67</t>
  </si>
  <si>
    <t>204,22</t>
  </si>
  <si>
    <t>39,85</t>
  </si>
  <si>
    <t>21593/3 С6.3?</t>
  </si>
  <si>
    <t>№211</t>
  </si>
  <si>
    <t>5904,32</t>
  </si>
  <si>
    <t>2057,01</t>
  </si>
  <si>
    <t>6090,99</t>
  </si>
  <si>
    <t>2099,22</t>
  </si>
  <si>
    <t>21631/1 С6.3?</t>
  </si>
  <si>
    <t>№212</t>
  </si>
  <si>
    <t>2145,63</t>
  </si>
  <si>
    <t>1094,84</t>
  </si>
  <si>
    <t>2210,84</t>
  </si>
  <si>
    <t>1115,81</t>
  </si>
  <si>
    <t>21354/1</t>
  </si>
  <si>
    <t>№213</t>
  </si>
  <si>
    <t>731,57</t>
  </si>
  <si>
    <t>368,99</t>
  </si>
  <si>
    <t>752,18</t>
  </si>
  <si>
    <t>380,46</t>
  </si>
  <si>
    <t>21631/2 С6.3?</t>
  </si>
  <si>
    <t>№214</t>
  </si>
  <si>
    <t>4565,51</t>
  </si>
  <si>
    <t>1404,95</t>
  </si>
  <si>
    <t>4749,46</t>
  </si>
  <si>
    <t>1456,13</t>
  </si>
  <si>
    <t>21631/3 С6.3?</t>
  </si>
  <si>
    <t>№215</t>
  </si>
  <si>
    <t>4407,63</t>
  </si>
  <si>
    <t>2222,11</t>
  </si>
  <si>
    <t>4470,78</t>
  </si>
  <si>
    <t>2241,06</t>
  </si>
  <si>
    <t>21623/2 С6.3?</t>
  </si>
  <si>
    <t>№216</t>
  </si>
  <si>
    <t>4048,13</t>
  </si>
  <si>
    <t>1239,56</t>
  </si>
  <si>
    <t>4180,32</t>
  </si>
  <si>
    <t>1276,90</t>
  </si>
  <si>
    <t>21733/1</t>
  </si>
  <si>
    <t>№217</t>
  </si>
  <si>
    <t>1586,21</t>
  </si>
  <si>
    <t>748,21</t>
  </si>
  <si>
    <t>1668,20</t>
  </si>
  <si>
    <t>778,42</t>
  </si>
  <si>
    <t>21349/1</t>
  </si>
  <si>
    <t>№218</t>
  </si>
  <si>
    <t>3256,17</t>
  </si>
  <si>
    <t>1227,02</t>
  </si>
  <si>
    <t>3404,38</t>
  </si>
  <si>
    <t>1275,36</t>
  </si>
  <si>
    <t>21623/1 С6.3?</t>
  </si>
  <si>
    <t>№219</t>
  </si>
  <si>
    <t>914,04</t>
  </si>
  <si>
    <t>382,91</t>
  </si>
  <si>
    <t>916,70</t>
  </si>
  <si>
    <t>383,43</t>
  </si>
  <si>
    <t>21573/1 С6.3?</t>
  </si>
  <si>
    <t>№220</t>
  </si>
  <si>
    <t>3150,07</t>
  </si>
  <si>
    <t>951,02</t>
  </si>
  <si>
    <t>3263,53</t>
  </si>
  <si>
    <t>983,13</t>
  </si>
  <si>
    <t>21623/3 С6.3?</t>
  </si>
  <si>
    <t>№221</t>
  </si>
  <si>
    <t>632,24</t>
  </si>
  <si>
    <t>286,18</t>
  </si>
  <si>
    <t>640,11</t>
  </si>
  <si>
    <t>291,32</t>
  </si>
  <si>
    <t>21249/1 С6.3?</t>
  </si>
  <si>
    <t>№222</t>
  </si>
  <si>
    <t>547,95</t>
  </si>
  <si>
    <t>278,42</t>
  </si>
  <si>
    <t>548,10</t>
  </si>
  <si>
    <t>278,52</t>
  </si>
  <si>
    <t>21749/1</t>
  </si>
  <si>
    <t>№222А</t>
  </si>
  <si>
    <t>1203,76</t>
  </si>
  <si>
    <t>381,56</t>
  </si>
  <si>
    <t>1252,84</t>
  </si>
  <si>
    <t>401,76</t>
  </si>
  <si>
    <t>21573/2 С6.3?</t>
  </si>
  <si>
    <t>№223</t>
  </si>
  <si>
    <t>3734,98</t>
  </si>
  <si>
    <t>1482,87</t>
  </si>
  <si>
    <t>3926,94</t>
  </si>
  <si>
    <t>1546,79</t>
  </si>
  <si>
    <t>21573/3 С6.3?</t>
  </si>
  <si>
    <t>№225</t>
  </si>
  <si>
    <t>616,87</t>
  </si>
  <si>
    <t>399,51</t>
  </si>
  <si>
    <t>21249/3 С6.3?</t>
  </si>
  <si>
    <t>№227</t>
  </si>
  <si>
    <t>4194,29</t>
  </si>
  <si>
    <t>962,55</t>
  </si>
  <si>
    <t>4559,15</t>
  </si>
  <si>
    <t>1039,55</t>
  </si>
  <si>
    <t>19576/2 С6.2?</t>
  </si>
  <si>
    <t>№459</t>
  </si>
  <si>
    <t>2678,77</t>
  </si>
  <si>
    <t>1170,42</t>
  </si>
  <si>
    <t>2817,99</t>
  </si>
  <si>
    <t>1234,19</t>
  </si>
  <si>
    <t>21297/0 С1?</t>
  </si>
  <si>
    <t>Магазин</t>
  </si>
  <si>
    <t>40218,12</t>
  </si>
  <si>
    <t>15536,16</t>
  </si>
  <si>
    <t>41470,06</t>
  </si>
  <si>
    <t>15942,08</t>
  </si>
  <si>
    <t>19594/1 С6.2?</t>
  </si>
  <si>
    <t>Правление</t>
  </si>
  <si>
    <t>1431,87</t>
  </si>
  <si>
    <t>185,36</t>
  </si>
  <si>
    <t>1438,67</t>
  </si>
  <si>
    <t>358465/0 С1</t>
  </si>
  <si>
    <t>Сарай</t>
  </si>
  <si>
    <t>305,63</t>
  </si>
  <si>
    <t>6,63</t>
  </si>
  <si>
    <t>306,90</t>
  </si>
  <si>
    <t>6,77</t>
  </si>
  <si>
    <t>21207/1</t>
  </si>
  <si>
    <t>Сторожка</t>
  </si>
  <si>
    <t>12965,53</t>
  </si>
  <si>
    <t>6731,69</t>
  </si>
  <si>
    <t>13183,17</t>
  </si>
  <si>
    <t>6807,99</t>
  </si>
  <si>
    <t>Итого, потребление:</t>
  </si>
  <si>
    <t>Ввод:</t>
  </si>
  <si>
    <t>21988/0 С1?</t>
  </si>
  <si>
    <t>2140916,00</t>
  </si>
  <si>
    <t>878209,94</t>
  </si>
  <si>
    <t>2168489,11</t>
  </si>
  <si>
    <t>885361,80</t>
  </si>
  <si>
    <t>Коэф-т трансформации:</t>
  </si>
  <si>
    <t>120</t>
  </si>
  <si>
    <t>Дневной тариф (руб за 1кВт/ч):</t>
  </si>
  <si>
    <t>Небаланс</t>
  </si>
  <si>
    <t>Итоговый</t>
  </si>
  <si>
    <t>Ночной тариф (руб за 1кВт/ч):</t>
  </si>
  <si>
    <t xml:space="preserve">небаланс  (руб)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</si>
</sst>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0.0%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8" fontId="0" fillId="0" borderId="6" xfId="0" applyNumberFormat="1" applyBorder="1" applyAlignment="1">
      <alignment horizontal="left"/>
    </xf>
    <xf numFmtId="168" fontId="0" fillId="0" borderId="4" xfId="0" applyNumberFormat="1" applyBorder="1" applyAlignment="1">
      <alignment horizontal="left"/>
    </xf>
    <xf numFmtId="8" fontId="0" fillId="0" borderId="6" xfId="0" applyNumberFormat="1" applyFont="1" applyBorder="1" applyAlignment="1">
      <alignment/>
    </xf>
    <xf numFmtId="8" fontId="0" fillId="0" borderId="4" xfId="0" applyNumberFormat="1" applyFont="1" applyBorder="1" applyAlignment="1">
      <alignment/>
    </xf>
    <xf numFmtId="44" fontId="7" fillId="0" borderId="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16" xfId="0" applyNumberFormat="1" applyBorder="1" applyAlignment="1">
      <alignment horizontal="left"/>
    </xf>
    <xf numFmtId="168" fontId="0" fillId="0" borderId="14" xfId="0" applyNumberFormat="1" applyBorder="1" applyAlignment="1">
      <alignment horizontal="left"/>
    </xf>
    <xf numFmtId="8" fontId="0" fillId="0" borderId="16" xfId="0" applyNumberFormat="1" applyBorder="1" applyAlignment="1">
      <alignment/>
    </xf>
    <xf numFmtId="8" fontId="0" fillId="0" borderId="14" xfId="0" applyNumberFormat="1" applyBorder="1" applyAlignment="1">
      <alignment/>
    </xf>
    <xf numFmtId="44" fontId="7" fillId="0" borderId="14" xfId="0" applyNumberFormat="1" applyFont="1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16" xfId="18" applyFont="1" applyFill="1" applyBorder="1" applyAlignment="1">
      <alignment vertical="center"/>
      <protection/>
    </xf>
    <xf numFmtId="0" fontId="5" fillId="0" borderId="16" xfId="0" applyFont="1" applyBorder="1" applyAlignment="1">
      <alignment/>
    </xf>
    <xf numFmtId="0" fontId="5" fillId="0" borderId="16" xfId="18" applyFont="1" applyFill="1" applyBorder="1">
      <alignment/>
      <protection/>
    </xf>
    <xf numFmtId="0" fontId="0" fillId="2" borderId="16" xfId="0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9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8" fontId="0" fillId="0" borderId="19" xfId="0" applyNumberFormat="1" applyBorder="1" applyAlignment="1">
      <alignment horizontal="left"/>
    </xf>
    <xf numFmtId="8" fontId="0" fillId="0" borderId="6" xfId="0" applyNumberFormat="1" applyBorder="1" applyAlignment="1">
      <alignment/>
    </xf>
    <xf numFmtId="8" fontId="0" fillId="0" borderId="4" xfId="0" applyNumberFormat="1" applyBorder="1" applyAlignment="1">
      <alignment/>
    </xf>
    <xf numFmtId="8" fontId="7" fillId="0" borderId="4" xfId="0" applyNumberFormat="1" applyFont="1" applyBorder="1" applyAlignment="1">
      <alignment/>
    </xf>
    <xf numFmtId="168" fontId="0" fillId="0" borderId="17" xfId="0" applyNumberFormat="1" applyBorder="1" applyAlignment="1">
      <alignment horizontal="left"/>
    </xf>
    <xf numFmtId="168" fontId="0" fillId="0" borderId="20" xfId="0" applyNumberFormat="1" applyBorder="1" applyAlignment="1">
      <alignment horizontal="left"/>
    </xf>
    <xf numFmtId="168" fontId="0" fillId="0" borderId="8" xfId="0" applyNumberFormat="1" applyBorder="1" applyAlignment="1">
      <alignment horizontal="left"/>
    </xf>
    <xf numFmtId="8" fontId="0" fillId="0" borderId="20" xfId="0" applyNumberFormat="1" applyBorder="1" applyAlignment="1">
      <alignment/>
    </xf>
    <xf numFmtId="8" fontId="0" fillId="0" borderId="8" xfId="0" applyNumberFormat="1" applyBorder="1" applyAlignment="1">
      <alignment/>
    </xf>
    <xf numFmtId="44" fontId="7" fillId="0" borderId="8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8" fontId="7" fillId="0" borderId="2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/>
    </xf>
    <xf numFmtId="8" fontId="7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5" fillId="0" borderId="8" xfId="0" applyNumberFormat="1" applyFont="1" applyBorder="1" applyAlignment="1">
      <alignment/>
    </xf>
    <xf numFmtId="169" fontId="0" fillId="0" borderId="0" xfId="0" applyNumberFormat="1" applyAlignment="1">
      <alignment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8" fontId="7" fillId="0" borderId="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4" fontId="5" fillId="0" borderId="25" xfId="0" applyNumberFormat="1" applyFont="1" applyBorder="1" applyAlignment="1">
      <alignment horizontal="center"/>
    </xf>
    <xf numFmtId="44" fontId="5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0"/>
  <sheetViews>
    <sheetView tabSelected="1" zoomScale="75" zoomScaleNormal="75" workbookViewId="0" topLeftCell="A1">
      <pane xSplit="4" ySplit="10" topLeftCell="E16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98" sqref="D198"/>
    </sheetView>
  </sheetViews>
  <sheetFormatPr defaultColWidth="9.00390625" defaultRowHeight="12.75"/>
  <cols>
    <col min="1" max="1" width="5.375" style="0" customWidth="1"/>
    <col min="2" max="2" width="11.125" style="0" customWidth="1"/>
    <col min="3" max="3" width="17.25390625" style="0" customWidth="1"/>
    <col min="4" max="4" width="26.625" style="1" customWidth="1"/>
    <col min="5" max="5" width="22.75390625" style="0" customWidth="1"/>
    <col min="6" max="6" width="30.75390625" style="0" customWidth="1"/>
    <col min="7" max="7" width="22.75390625" style="0" customWidth="1"/>
    <col min="8" max="8" width="30.75390625" style="0" customWidth="1"/>
    <col min="9" max="10" width="18.75390625" style="0" customWidth="1"/>
    <col min="11" max="12" width="17.75390625" style="0" customWidth="1"/>
    <col min="13" max="16384" width="20.875" style="0" customWidth="1"/>
  </cols>
  <sheetData>
    <row r="2" spans="2:9" ht="20.25">
      <c r="B2" s="74" t="s">
        <v>0</v>
      </c>
      <c r="C2" s="74"/>
      <c r="D2" s="74"/>
      <c r="E2" s="74"/>
      <c r="F2" s="74"/>
      <c r="G2" s="75"/>
      <c r="H2" s="75"/>
      <c r="I2" s="75"/>
    </row>
    <row r="4" spans="2:6" ht="15.75">
      <c r="B4" s="2" t="s">
        <v>1</v>
      </c>
      <c r="C4" s="2"/>
      <c r="D4" s="3"/>
      <c r="E4" s="76" t="s">
        <v>2</v>
      </c>
      <c r="F4" s="76"/>
    </row>
    <row r="6" spans="2:6" s="4" customFormat="1" ht="18">
      <c r="B6" s="76" t="s">
        <v>3</v>
      </c>
      <c r="C6" s="76"/>
      <c r="D6" s="76"/>
      <c r="E6" s="76"/>
      <c r="F6" s="5" t="s">
        <v>4</v>
      </c>
    </row>
    <row r="7" spans="5:8" ht="15.75">
      <c r="E7" s="6"/>
      <c r="F7" s="7"/>
      <c r="G7" s="6"/>
      <c r="H7" s="7"/>
    </row>
    <row r="8" ht="13.5" thickBot="1"/>
    <row r="9" spans="1:13" s="2" customFormat="1" ht="15.75">
      <c r="A9" s="8" t="s">
        <v>5</v>
      </c>
      <c r="B9" s="9" t="s">
        <v>6</v>
      </c>
      <c r="C9" s="9" t="s">
        <v>7</v>
      </c>
      <c r="D9" s="77" t="s">
        <v>8</v>
      </c>
      <c r="E9" s="10" t="s">
        <v>9</v>
      </c>
      <c r="F9" s="11" t="s">
        <v>10</v>
      </c>
      <c r="G9" s="12" t="s">
        <v>9</v>
      </c>
      <c r="H9" s="11" t="s">
        <v>11</v>
      </c>
      <c r="I9" s="13" t="s">
        <v>12</v>
      </c>
      <c r="J9" s="14" t="s">
        <v>12</v>
      </c>
      <c r="K9" s="79" t="s">
        <v>13</v>
      </c>
      <c r="L9" s="80"/>
      <c r="M9" s="15" t="s">
        <v>14</v>
      </c>
    </row>
    <row r="10" spans="1:13" ht="16.5" thickBot="1">
      <c r="A10" s="16" t="s">
        <v>15</v>
      </c>
      <c r="B10" s="17"/>
      <c r="C10" s="18"/>
      <c r="D10" s="78"/>
      <c r="E10" s="19" t="s">
        <v>16</v>
      </c>
      <c r="F10" s="20" t="s">
        <v>17</v>
      </c>
      <c r="G10" s="21" t="s">
        <v>16</v>
      </c>
      <c r="H10" s="20" t="s">
        <v>17</v>
      </c>
      <c r="I10" s="19" t="s">
        <v>18</v>
      </c>
      <c r="J10" s="20" t="s">
        <v>19</v>
      </c>
      <c r="K10" s="19" t="s">
        <v>20</v>
      </c>
      <c r="L10" s="20" t="s">
        <v>21</v>
      </c>
      <c r="M10" s="22" t="s">
        <v>22</v>
      </c>
    </row>
    <row r="11" spans="1:13" ht="15.75" customHeight="1">
      <c r="A11" s="23">
        <v>1</v>
      </c>
      <c r="B11" s="24"/>
      <c r="C11" s="25" t="s">
        <v>23</v>
      </c>
      <c r="D11" s="26" t="s">
        <v>24</v>
      </c>
      <c r="E11" s="25" t="s">
        <v>25</v>
      </c>
      <c r="F11" s="27" t="s">
        <v>26</v>
      </c>
      <c r="G11" s="25" t="s">
        <v>27</v>
      </c>
      <c r="H11" s="27" t="s">
        <v>28</v>
      </c>
      <c r="I11" s="28">
        <f aca="true" t="shared" si="0" ref="I11:I74">G11-E11</f>
        <v>69.05999999999995</v>
      </c>
      <c r="J11" s="29">
        <f aca="true" t="shared" si="1" ref="J11:J74">H11-F11</f>
        <v>14.349999999999966</v>
      </c>
      <c r="K11" s="30">
        <f>I11*F248</f>
        <v>366.0179999999997</v>
      </c>
      <c r="L11" s="31">
        <f>J11*F249</f>
        <v>76.05499999999982</v>
      </c>
      <c r="M11" s="32">
        <f aca="true" t="shared" si="2" ref="M11:M74">K11+L11</f>
        <v>442.0729999999995</v>
      </c>
    </row>
    <row r="12" spans="1:13" ht="15.75" customHeight="1">
      <c r="A12" s="23">
        <v>2</v>
      </c>
      <c r="B12" s="33"/>
      <c r="C12" s="34" t="s">
        <v>29</v>
      </c>
      <c r="D12" s="26" t="s">
        <v>30</v>
      </c>
      <c r="E12" s="34" t="s">
        <v>31</v>
      </c>
      <c r="F12" s="35" t="s">
        <v>32</v>
      </c>
      <c r="G12" s="34" t="s">
        <v>33</v>
      </c>
      <c r="H12" s="35" t="s">
        <v>34</v>
      </c>
      <c r="I12" s="36">
        <f t="shared" si="0"/>
        <v>0.46999999999999886</v>
      </c>
      <c r="J12" s="37">
        <f t="shared" si="1"/>
        <v>0.2699999999999996</v>
      </c>
      <c r="K12" s="38">
        <f>I12*F248</f>
        <v>2.490999999999994</v>
      </c>
      <c r="L12" s="39">
        <f>J12*F249</f>
        <v>1.4309999999999976</v>
      </c>
      <c r="M12" s="40">
        <f t="shared" si="2"/>
        <v>3.9219999999999917</v>
      </c>
    </row>
    <row r="13" spans="1:13" ht="15.75" customHeight="1">
      <c r="A13" s="23">
        <v>3</v>
      </c>
      <c r="B13" s="41"/>
      <c r="C13" s="34" t="s">
        <v>35</v>
      </c>
      <c r="D13" s="26" t="s">
        <v>36</v>
      </c>
      <c r="E13" s="34" t="s">
        <v>37</v>
      </c>
      <c r="F13" s="35" t="s">
        <v>38</v>
      </c>
      <c r="G13" s="34" t="s">
        <v>39</v>
      </c>
      <c r="H13" s="35" t="s">
        <v>40</v>
      </c>
      <c r="I13" s="36">
        <f t="shared" si="0"/>
        <v>363.2300000000005</v>
      </c>
      <c r="J13" s="37">
        <f t="shared" si="1"/>
        <v>67.37000000000012</v>
      </c>
      <c r="K13" s="38">
        <f>I13*F248</f>
        <v>1925.1190000000024</v>
      </c>
      <c r="L13" s="39">
        <f>J13*F249</f>
        <v>357.0610000000006</v>
      </c>
      <c r="M13" s="40">
        <f t="shared" si="2"/>
        <v>2282.180000000003</v>
      </c>
    </row>
    <row r="14" spans="1:13" ht="15.75" customHeight="1">
      <c r="A14" s="23">
        <v>4</v>
      </c>
      <c r="B14" s="41"/>
      <c r="C14" s="34" t="s">
        <v>41</v>
      </c>
      <c r="D14" s="26" t="s">
        <v>42</v>
      </c>
      <c r="E14" s="34" t="s">
        <v>43</v>
      </c>
      <c r="F14" s="35" t="s">
        <v>44</v>
      </c>
      <c r="G14" s="34" t="s">
        <v>45</v>
      </c>
      <c r="H14" s="35" t="s">
        <v>46</v>
      </c>
      <c r="I14" s="36">
        <f t="shared" si="0"/>
        <v>76.76999999999998</v>
      </c>
      <c r="J14" s="37">
        <f t="shared" si="1"/>
        <v>24.65000000000009</v>
      </c>
      <c r="K14" s="38">
        <f>I14*F248</f>
        <v>406.8809999999999</v>
      </c>
      <c r="L14" s="39">
        <f>J14*F249</f>
        <v>130.64500000000046</v>
      </c>
      <c r="M14" s="40">
        <f t="shared" si="2"/>
        <v>537.5260000000004</v>
      </c>
    </row>
    <row r="15" spans="1:13" ht="15.75" customHeight="1">
      <c r="A15" s="23">
        <v>5</v>
      </c>
      <c r="B15" s="41"/>
      <c r="C15" s="34" t="s">
        <v>47</v>
      </c>
      <c r="D15" s="26" t="s">
        <v>48</v>
      </c>
      <c r="E15" s="34" t="s">
        <v>49</v>
      </c>
      <c r="F15" s="35" t="s">
        <v>50</v>
      </c>
      <c r="G15" s="34" t="s">
        <v>49</v>
      </c>
      <c r="H15" s="35" t="s">
        <v>50</v>
      </c>
      <c r="I15" s="36">
        <f t="shared" si="0"/>
        <v>0</v>
      </c>
      <c r="J15" s="37">
        <f t="shared" si="1"/>
        <v>0</v>
      </c>
      <c r="K15" s="38">
        <f>I15*F248</f>
        <v>0</v>
      </c>
      <c r="L15" s="39">
        <f>J15*F249</f>
        <v>0</v>
      </c>
      <c r="M15" s="40">
        <f t="shared" si="2"/>
        <v>0</v>
      </c>
    </row>
    <row r="16" spans="1:13" ht="15.75" customHeight="1">
      <c r="A16" s="23">
        <v>6</v>
      </c>
      <c r="B16" s="41"/>
      <c r="C16" s="34" t="s">
        <v>51</v>
      </c>
      <c r="D16" s="26" t="s">
        <v>52</v>
      </c>
      <c r="E16" s="34" t="s">
        <v>53</v>
      </c>
      <c r="F16" s="35" t="s">
        <v>54</v>
      </c>
      <c r="G16" s="34" t="s">
        <v>55</v>
      </c>
      <c r="H16" s="35" t="s">
        <v>56</v>
      </c>
      <c r="I16" s="36">
        <f t="shared" si="0"/>
        <v>104.11000000000013</v>
      </c>
      <c r="J16" s="37">
        <f t="shared" si="1"/>
        <v>25.950000000000045</v>
      </c>
      <c r="K16" s="38">
        <f>I16*F248</f>
        <v>551.7830000000007</v>
      </c>
      <c r="L16" s="39">
        <f>J16*F249</f>
        <v>137.53500000000022</v>
      </c>
      <c r="M16" s="40">
        <f t="shared" si="2"/>
        <v>689.3180000000009</v>
      </c>
    </row>
    <row r="17" spans="1:13" ht="15.75" customHeight="1">
      <c r="A17" s="23">
        <v>7</v>
      </c>
      <c r="B17" s="41"/>
      <c r="C17" s="34" t="s">
        <v>57</v>
      </c>
      <c r="D17" s="26" t="s">
        <v>58</v>
      </c>
      <c r="E17" s="34" t="s">
        <v>59</v>
      </c>
      <c r="F17" s="35" t="s">
        <v>60</v>
      </c>
      <c r="G17" s="34" t="s">
        <v>61</v>
      </c>
      <c r="H17" s="35" t="s">
        <v>62</v>
      </c>
      <c r="I17" s="36">
        <f t="shared" si="0"/>
        <v>223.47000000000116</v>
      </c>
      <c r="J17" s="37">
        <f t="shared" si="1"/>
        <v>51.399999999999636</v>
      </c>
      <c r="K17" s="38">
        <f>I17*F248</f>
        <v>1184.3910000000062</v>
      </c>
      <c r="L17" s="39">
        <f>J17*F249</f>
        <v>272.4199999999981</v>
      </c>
      <c r="M17" s="40">
        <f t="shared" si="2"/>
        <v>1456.8110000000042</v>
      </c>
    </row>
    <row r="18" spans="1:13" ht="15.75" customHeight="1">
      <c r="A18" s="23">
        <v>8</v>
      </c>
      <c r="B18" s="41"/>
      <c r="C18" s="34" t="s">
        <v>63</v>
      </c>
      <c r="D18" s="26" t="s">
        <v>64</v>
      </c>
      <c r="E18" s="34" t="s">
        <v>65</v>
      </c>
      <c r="F18" s="35" t="s">
        <v>66</v>
      </c>
      <c r="G18" s="34" t="s">
        <v>67</v>
      </c>
      <c r="H18" s="35" t="s">
        <v>68</v>
      </c>
      <c r="I18" s="36">
        <f t="shared" si="0"/>
        <v>79.38000000000011</v>
      </c>
      <c r="J18" s="37">
        <f t="shared" si="1"/>
        <v>19.100000000000023</v>
      </c>
      <c r="K18" s="38">
        <f>I18*F248</f>
        <v>420.71400000000057</v>
      </c>
      <c r="L18" s="39">
        <f>J18*F249</f>
        <v>101.23000000000012</v>
      </c>
      <c r="M18" s="40">
        <f t="shared" si="2"/>
        <v>521.9440000000006</v>
      </c>
    </row>
    <row r="19" spans="1:13" ht="15.75" customHeight="1">
      <c r="A19" s="23">
        <v>9</v>
      </c>
      <c r="B19" s="41"/>
      <c r="C19" s="34" t="s">
        <v>69</v>
      </c>
      <c r="D19" s="26" t="s">
        <v>70</v>
      </c>
      <c r="E19" s="34" t="s">
        <v>71</v>
      </c>
      <c r="F19" s="35" t="s">
        <v>72</v>
      </c>
      <c r="G19" s="34" t="s">
        <v>73</v>
      </c>
      <c r="H19" s="35" t="s">
        <v>74</v>
      </c>
      <c r="I19" s="36">
        <f t="shared" si="0"/>
        <v>348.3899999999994</v>
      </c>
      <c r="J19" s="37">
        <f t="shared" si="1"/>
        <v>139.8399999999997</v>
      </c>
      <c r="K19" s="38">
        <f>I19*F248</f>
        <v>1846.466999999997</v>
      </c>
      <c r="L19" s="39">
        <f>J19*F249</f>
        <v>741.1519999999983</v>
      </c>
      <c r="M19" s="40">
        <f t="shared" si="2"/>
        <v>2587.618999999995</v>
      </c>
    </row>
    <row r="20" spans="1:13" ht="15.75" customHeight="1">
      <c r="A20" s="23">
        <v>10</v>
      </c>
      <c r="B20" s="41"/>
      <c r="C20" s="34" t="s">
        <v>75</v>
      </c>
      <c r="D20" s="26" t="s">
        <v>76</v>
      </c>
      <c r="E20" s="34" t="s">
        <v>77</v>
      </c>
      <c r="F20" s="35" t="s">
        <v>78</v>
      </c>
      <c r="G20" s="34" t="s">
        <v>79</v>
      </c>
      <c r="H20" s="35" t="s">
        <v>80</v>
      </c>
      <c r="I20" s="36">
        <f t="shared" si="0"/>
        <v>307.2399999999998</v>
      </c>
      <c r="J20" s="37">
        <f t="shared" si="1"/>
        <v>117.18000000000006</v>
      </c>
      <c r="K20" s="38">
        <f>I20*F248</f>
        <v>1628.3719999999987</v>
      </c>
      <c r="L20" s="39">
        <f>J20*F249</f>
        <v>621.0540000000003</v>
      </c>
      <c r="M20" s="40">
        <f t="shared" si="2"/>
        <v>2249.425999999999</v>
      </c>
    </row>
    <row r="21" spans="1:13" ht="15.75" customHeight="1">
      <c r="A21" s="23">
        <v>11</v>
      </c>
      <c r="B21" s="41"/>
      <c r="C21" s="34" t="s">
        <v>81</v>
      </c>
      <c r="D21" s="26" t="s">
        <v>82</v>
      </c>
      <c r="E21" s="34" t="s">
        <v>83</v>
      </c>
      <c r="F21" s="35" t="s">
        <v>84</v>
      </c>
      <c r="G21" s="34" t="s">
        <v>85</v>
      </c>
      <c r="H21" s="35" t="s">
        <v>86</v>
      </c>
      <c r="I21" s="36">
        <f t="shared" si="0"/>
        <v>121.73000000000002</v>
      </c>
      <c r="J21" s="37">
        <f t="shared" si="1"/>
        <v>30.289999999999964</v>
      </c>
      <c r="K21" s="38">
        <f>I21*F248</f>
        <v>645.1690000000001</v>
      </c>
      <c r="L21" s="39">
        <f>J21*F249</f>
        <v>160.5369999999998</v>
      </c>
      <c r="M21" s="40">
        <f t="shared" si="2"/>
        <v>805.7059999999999</v>
      </c>
    </row>
    <row r="22" spans="1:13" ht="15.75" customHeight="1">
      <c r="A22" s="23">
        <v>12</v>
      </c>
      <c r="B22" s="41"/>
      <c r="C22" s="34" t="s">
        <v>87</v>
      </c>
      <c r="D22" s="26" t="s">
        <v>88</v>
      </c>
      <c r="E22" s="34" t="s">
        <v>89</v>
      </c>
      <c r="F22" s="35" t="s">
        <v>90</v>
      </c>
      <c r="G22" s="34" t="s">
        <v>91</v>
      </c>
      <c r="H22" s="35" t="s">
        <v>92</v>
      </c>
      <c r="I22" s="36">
        <f t="shared" si="0"/>
        <v>392.2699999999995</v>
      </c>
      <c r="J22" s="37">
        <f t="shared" si="1"/>
        <v>128.5999999999999</v>
      </c>
      <c r="K22" s="38">
        <f>I22*F248</f>
        <v>2079.030999999997</v>
      </c>
      <c r="L22" s="39">
        <f>J22*F249</f>
        <v>681.5799999999995</v>
      </c>
      <c r="M22" s="40">
        <f t="shared" si="2"/>
        <v>2760.6109999999967</v>
      </c>
    </row>
    <row r="23" spans="1:13" ht="15.75" customHeight="1">
      <c r="A23" s="23">
        <v>13</v>
      </c>
      <c r="B23" s="41"/>
      <c r="C23" s="34" t="s">
        <v>93</v>
      </c>
      <c r="D23" s="26" t="s">
        <v>94</v>
      </c>
      <c r="E23" s="34" t="s">
        <v>95</v>
      </c>
      <c r="F23" s="35" t="s">
        <v>96</v>
      </c>
      <c r="G23" s="34" t="s">
        <v>97</v>
      </c>
      <c r="H23" s="35" t="s">
        <v>98</v>
      </c>
      <c r="I23" s="36">
        <f t="shared" si="0"/>
        <v>62.52999999999997</v>
      </c>
      <c r="J23" s="37">
        <f t="shared" si="1"/>
        <v>6.720000000000027</v>
      </c>
      <c r="K23" s="38">
        <f>I23*F248</f>
        <v>331.4089999999998</v>
      </c>
      <c r="L23" s="39">
        <f>J23*F249</f>
        <v>35.61600000000014</v>
      </c>
      <c r="M23" s="40">
        <f t="shared" si="2"/>
        <v>367.025</v>
      </c>
    </row>
    <row r="24" spans="1:13" ht="15.75" customHeight="1">
      <c r="A24" s="23">
        <v>14</v>
      </c>
      <c r="B24" s="41"/>
      <c r="C24" s="34" t="s">
        <v>99</v>
      </c>
      <c r="D24" s="26" t="s">
        <v>100</v>
      </c>
      <c r="E24" s="34" t="s">
        <v>101</v>
      </c>
      <c r="F24" s="35" t="s">
        <v>102</v>
      </c>
      <c r="G24" s="34" t="s">
        <v>103</v>
      </c>
      <c r="H24" s="35" t="s">
        <v>104</v>
      </c>
      <c r="I24" s="36">
        <f t="shared" si="0"/>
        <v>319.8199999999997</v>
      </c>
      <c r="J24" s="37">
        <f t="shared" si="1"/>
        <v>73.43000000000029</v>
      </c>
      <c r="K24" s="38">
        <f>I24*F248</f>
        <v>1695.0459999999985</v>
      </c>
      <c r="L24" s="39">
        <f>J24*F249</f>
        <v>389.1790000000015</v>
      </c>
      <c r="M24" s="40">
        <f t="shared" si="2"/>
        <v>2084.225</v>
      </c>
    </row>
    <row r="25" spans="1:13" ht="15.75" customHeight="1">
      <c r="A25" s="23">
        <v>15</v>
      </c>
      <c r="B25" s="41"/>
      <c r="C25" s="34" t="s">
        <v>105</v>
      </c>
      <c r="D25" s="26" t="s">
        <v>106</v>
      </c>
      <c r="E25" s="34" t="s">
        <v>107</v>
      </c>
      <c r="F25" s="35" t="s">
        <v>108</v>
      </c>
      <c r="G25" s="34" t="s">
        <v>109</v>
      </c>
      <c r="H25" s="35" t="s">
        <v>110</v>
      </c>
      <c r="I25" s="36">
        <f t="shared" si="0"/>
        <v>293.8199999999997</v>
      </c>
      <c r="J25" s="37">
        <f t="shared" si="1"/>
        <v>100.07999999999993</v>
      </c>
      <c r="K25" s="38">
        <f>I25*F248</f>
        <v>1557.2459999999985</v>
      </c>
      <c r="L25" s="39">
        <f>J25*F249</f>
        <v>530.4239999999996</v>
      </c>
      <c r="M25" s="40">
        <f t="shared" si="2"/>
        <v>2087.6699999999983</v>
      </c>
    </row>
    <row r="26" spans="1:13" ht="15.75" customHeight="1">
      <c r="A26" s="23">
        <v>16</v>
      </c>
      <c r="B26" s="41"/>
      <c r="C26" s="34" t="s">
        <v>111</v>
      </c>
      <c r="D26" s="26" t="s">
        <v>112</v>
      </c>
      <c r="E26" s="34" t="s">
        <v>113</v>
      </c>
      <c r="F26" s="35" t="s">
        <v>114</v>
      </c>
      <c r="G26" s="34" t="s">
        <v>115</v>
      </c>
      <c r="H26" s="35" t="s">
        <v>116</v>
      </c>
      <c r="I26" s="36">
        <f t="shared" si="0"/>
        <v>0.21000000000003638</v>
      </c>
      <c r="J26" s="37">
        <f t="shared" si="1"/>
        <v>0.12999999999999545</v>
      </c>
      <c r="K26" s="38">
        <f>I26*F248</f>
        <v>1.1130000000001927</v>
      </c>
      <c r="L26" s="39">
        <f>J26*F249</f>
        <v>0.6889999999999759</v>
      </c>
      <c r="M26" s="40">
        <f t="shared" si="2"/>
        <v>1.8020000000001686</v>
      </c>
    </row>
    <row r="27" spans="1:13" ht="15.75" customHeight="1">
      <c r="A27" s="23">
        <v>17</v>
      </c>
      <c r="B27" s="41"/>
      <c r="C27" s="34" t="s">
        <v>117</v>
      </c>
      <c r="D27" s="26" t="s">
        <v>118</v>
      </c>
      <c r="E27" s="34" t="s">
        <v>119</v>
      </c>
      <c r="F27" s="35" t="s">
        <v>120</v>
      </c>
      <c r="G27" s="34" t="s">
        <v>121</v>
      </c>
      <c r="H27" s="35" t="s">
        <v>122</v>
      </c>
      <c r="I27" s="36">
        <f t="shared" si="0"/>
        <v>55.409999999999854</v>
      </c>
      <c r="J27" s="37">
        <f t="shared" si="1"/>
        <v>23.240000000000236</v>
      </c>
      <c r="K27" s="38">
        <f>I27*F248</f>
        <v>293.6729999999992</v>
      </c>
      <c r="L27" s="39">
        <f>J27*F249</f>
        <v>123.17200000000125</v>
      </c>
      <c r="M27" s="40">
        <f t="shared" si="2"/>
        <v>416.8450000000005</v>
      </c>
    </row>
    <row r="28" spans="1:13" ht="15.75" customHeight="1">
      <c r="A28" s="23">
        <v>18</v>
      </c>
      <c r="B28" s="41"/>
      <c r="C28" s="34" t="s">
        <v>123</v>
      </c>
      <c r="D28" s="26" t="s">
        <v>124</v>
      </c>
      <c r="E28" s="34" t="s">
        <v>125</v>
      </c>
      <c r="F28" s="35" t="s">
        <v>126</v>
      </c>
      <c r="G28" s="34" t="s">
        <v>127</v>
      </c>
      <c r="H28" s="35" t="s">
        <v>128</v>
      </c>
      <c r="I28" s="36">
        <f t="shared" si="0"/>
        <v>54.07999999999993</v>
      </c>
      <c r="J28" s="37">
        <f t="shared" si="1"/>
        <v>9.389999999999986</v>
      </c>
      <c r="K28" s="38">
        <f>I28*F248</f>
        <v>286.6239999999996</v>
      </c>
      <c r="L28" s="39">
        <f>J28*F249</f>
        <v>49.766999999999925</v>
      </c>
      <c r="M28" s="40">
        <f t="shared" si="2"/>
        <v>336.39099999999956</v>
      </c>
    </row>
    <row r="29" spans="1:13" ht="15.75" customHeight="1">
      <c r="A29" s="23">
        <v>19</v>
      </c>
      <c r="B29" s="41"/>
      <c r="C29" s="34" t="s">
        <v>129</v>
      </c>
      <c r="D29" s="26" t="s">
        <v>130</v>
      </c>
      <c r="E29" s="34" t="s">
        <v>131</v>
      </c>
      <c r="F29" s="35" t="s">
        <v>132</v>
      </c>
      <c r="G29" s="34" t="s">
        <v>133</v>
      </c>
      <c r="H29" s="35" t="s">
        <v>134</v>
      </c>
      <c r="I29" s="36">
        <f t="shared" si="0"/>
        <v>282.5</v>
      </c>
      <c r="J29" s="37">
        <f t="shared" si="1"/>
        <v>87.61000000000013</v>
      </c>
      <c r="K29" s="38">
        <f>I29*F248</f>
        <v>1497.25</v>
      </c>
      <c r="L29" s="39">
        <f>J29*F249</f>
        <v>464.33300000000065</v>
      </c>
      <c r="M29" s="40">
        <f t="shared" si="2"/>
        <v>1961.5830000000005</v>
      </c>
    </row>
    <row r="30" spans="1:13" ht="15.75" customHeight="1">
      <c r="A30" s="23">
        <v>20</v>
      </c>
      <c r="B30" s="41"/>
      <c r="C30" s="34" t="s">
        <v>135</v>
      </c>
      <c r="D30" s="26" t="s">
        <v>136</v>
      </c>
      <c r="E30" s="34" t="s">
        <v>137</v>
      </c>
      <c r="F30" s="35" t="s">
        <v>138</v>
      </c>
      <c r="G30" s="34" t="s">
        <v>139</v>
      </c>
      <c r="H30" s="35" t="s">
        <v>140</v>
      </c>
      <c r="I30" s="36">
        <f t="shared" si="0"/>
        <v>19.69999999999999</v>
      </c>
      <c r="J30" s="37">
        <f t="shared" si="1"/>
        <v>3.8299999999999983</v>
      </c>
      <c r="K30" s="38">
        <f>I30*F248</f>
        <v>104.40999999999994</v>
      </c>
      <c r="L30" s="39">
        <f>J30*F249</f>
        <v>20.29899999999999</v>
      </c>
      <c r="M30" s="40">
        <f t="shared" si="2"/>
        <v>124.70899999999993</v>
      </c>
    </row>
    <row r="31" spans="1:13" ht="15.75" customHeight="1">
      <c r="A31" s="23">
        <v>21</v>
      </c>
      <c r="B31" s="41"/>
      <c r="C31" s="34" t="s">
        <v>141</v>
      </c>
      <c r="D31" s="26" t="s">
        <v>142</v>
      </c>
      <c r="E31" s="34" t="s">
        <v>143</v>
      </c>
      <c r="F31" s="35" t="s">
        <v>144</v>
      </c>
      <c r="G31" s="34" t="s">
        <v>145</v>
      </c>
      <c r="H31" s="35" t="s">
        <v>146</v>
      </c>
      <c r="I31" s="36">
        <f t="shared" si="0"/>
        <v>140.01999999999953</v>
      </c>
      <c r="J31" s="37">
        <f t="shared" si="1"/>
        <v>39.11000000000013</v>
      </c>
      <c r="K31" s="38">
        <f>I31*F248</f>
        <v>742.1059999999975</v>
      </c>
      <c r="L31" s="39">
        <f>J31*F249</f>
        <v>207.28300000000067</v>
      </c>
      <c r="M31" s="40">
        <f t="shared" si="2"/>
        <v>949.3889999999982</v>
      </c>
    </row>
    <row r="32" spans="1:13" ht="15.75" customHeight="1">
      <c r="A32" s="23">
        <v>22</v>
      </c>
      <c r="B32" s="41"/>
      <c r="C32" s="34" t="s">
        <v>147</v>
      </c>
      <c r="D32" s="26" t="s">
        <v>148</v>
      </c>
      <c r="E32" s="34" t="s">
        <v>149</v>
      </c>
      <c r="F32" s="35" t="s">
        <v>150</v>
      </c>
      <c r="G32" s="34" t="s">
        <v>151</v>
      </c>
      <c r="H32" s="35" t="s">
        <v>152</v>
      </c>
      <c r="I32" s="36">
        <f t="shared" si="0"/>
        <v>27.49000000000001</v>
      </c>
      <c r="J32" s="37">
        <f t="shared" si="1"/>
        <v>14.319999999999936</v>
      </c>
      <c r="K32" s="38">
        <f>I32*F248</f>
        <v>145.69700000000003</v>
      </c>
      <c r="L32" s="39">
        <f>J32*F249</f>
        <v>75.89599999999966</v>
      </c>
      <c r="M32" s="40">
        <f t="shared" si="2"/>
        <v>221.59299999999968</v>
      </c>
    </row>
    <row r="33" spans="1:13" ht="15.75" customHeight="1">
      <c r="A33" s="23">
        <v>23</v>
      </c>
      <c r="B33" s="41"/>
      <c r="C33" s="34" t="s">
        <v>153</v>
      </c>
      <c r="D33" s="26" t="s">
        <v>154</v>
      </c>
      <c r="E33" s="34" t="s">
        <v>155</v>
      </c>
      <c r="F33" s="35" t="s">
        <v>156</v>
      </c>
      <c r="G33" s="34" t="s">
        <v>157</v>
      </c>
      <c r="H33" s="35" t="s">
        <v>158</v>
      </c>
      <c r="I33" s="36">
        <f t="shared" si="0"/>
        <v>108</v>
      </c>
      <c r="J33" s="37">
        <f t="shared" si="1"/>
        <v>26.519999999999982</v>
      </c>
      <c r="K33" s="38">
        <f>I33*F248</f>
        <v>572.4</v>
      </c>
      <c r="L33" s="39">
        <f>J33*F249</f>
        <v>140.5559999999999</v>
      </c>
      <c r="M33" s="40">
        <f t="shared" si="2"/>
        <v>712.9559999999999</v>
      </c>
    </row>
    <row r="34" spans="1:13" ht="15.75" customHeight="1">
      <c r="A34" s="23">
        <v>24</v>
      </c>
      <c r="B34" s="41"/>
      <c r="C34" s="34" t="s">
        <v>159</v>
      </c>
      <c r="D34" s="26" t="s">
        <v>160</v>
      </c>
      <c r="E34" s="34" t="s">
        <v>161</v>
      </c>
      <c r="F34" s="35" t="s">
        <v>162</v>
      </c>
      <c r="G34" s="34" t="s">
        <v>163</v>
      </c>
      <c r="H34" s="35" t="s">
        <v>164</v>
      </c>
      <c r="I34" s="36">
        <f t="shared" si="0"/>
        <v>182.71000000000004</v>
      </c>
      <c r="J34" s="37">
        <f t="shared" si="1"/>
        <v>52.14999999999998</v>
      </c>
      <c r="K34" s="38">
        <f>I34*F248</f>
        <v>968.3630000000002</v>
      </c>
      <c r="L34" s="39">
        <f>J34*F249</f>
        <v>276.39499999999987</v>
      </c>
      <c r="M34" s="40">
        <f t="shared" si="2"/>
        <v>1244.758</v>
      </c>
    </row>
    <row r="35" spans="1:13" ht="15.75" customHeight="1">
      <c r="A35" s="23">
        <v>25</v>
      </c>
      <c r="B35" s="41"/>
      <c r="C35" s="34" t="s">
        <v>165</v>
      </c>
      <c r="D35" s="26" t="s">
        <v>166</v>
      </c>
      <c r="E35" s="34" t="s">
        <v>167</v>
      </c>
      <c r="F35" s="35" t="s">
        <v>168</v>
      </c>
      <c r="G35" s="34" t="s">
        <v>169</v>
      </c>
      <c r="H35" s="35" t="s">
        <v>170</v>
      </c>
      <c r="I35" s="36">
        <f t="shared" si="0"/>
        <v>117.84999999999991</v>
      </c>
      <c r="J35" s="37">
        <f t="shared" si="1"/>
        <v>28.00999999999999</v>
      </c>
      <c r="K35" s="38">
        <f>I35*F248</f>
        <v>624.6049999999994</v>
      </c>
      <c r="L35" s="39">
        <f>J35*F249</f>
        <v>148.45299999999995</v>
      </c>
      <c r="M35" s="40">
        <f t="shared" si="2"/>
        <v>773.0579999999994</v>
      </c>
    </row>
    <row r="36" spans="1:13" ht="15.75" customHeight="1">
      <c r="A36" s="23">
        <v>26</v>
      </c>
      <c r="B36" s="41"/>
      <c r="C36" s="34" t="s">
        <v>171</v>
      </c>
      <c r="D36" s="26" t="s">
        <v>172</v>
      </c>
      <c r="E36" s="34" t="s">
        <v>173</v>
      </c>
      <c r="F36" s="35" t="s">
        <v>174</v>
      </c>
      <c r="G36" s="34" t="s">
        <v>175</v>
      </c>
      <c r="H36" s="35" t="s">
        <v>176</v>
      </c>
      <c r="I36" s="36">
        <f t="shared" si="0"/>
        <v>722.3600000000006</v>
      </c>
      <c r="J36" s="37">
        <f t="shared" si="1"/>
        <v>187.59999999999854</v>
      </c>
      <c r="K36" s="38">
        <f>I36*F248</f>
        <v>3828.508000000003</v>
      </c>
      <c r="L36" s="39">
        <f>J36*F249</f>
        <v>994.2799999999922</v>
      </c>
      <c r="M36" s="40">
        <f t="shared" si="2"/>
        <v>4822.787999999995</v>
      </c>
    </row>
    <row r="37" spans="1:13" ht="15.75" customHeight="1">
      <c r="A37" s="23">
        <v>27</v>
      </c>
      <c r="B37" s="41"/>
      <c r="C37" s="34" t="s">
        <v>177</v>
      </c>
      <c r="D37" s="26" t="s">
        <v>178</v>
      </c>
      <c r="E37" s="34" t="s">
        <v>179</v>
      </c>
      <c r="F37" s="35" t="s">
        <v>180</v>
      </c>
      <c r="G37" s="34" t="s">
        <v>181</v>
      </c>
      <c r="H37" s="35" t="s">
        <v>182</v>
      </c>
      <c r="I37" s="36">
        <f t="shared" si="0"/>
        <v>33.44999999999982</v>
      </c>
      <c r="J37" s="37">
        <f t="shared" si="1"/>
        <v>14.020000000000095</v>
      </c>
      <c r="K37" s="38">
        <f>I37*F248</f>
        <v>177.28499999999903</v>
      </c>
      <c r="L37" s="39">
        <f>J37*F249</f>
        <v>74.30600000000051</v>
      </c>
      <c r="M37" s="40">
        <f t="shared" si="2"/>
        <v>251.59099999999955</v>
      </c>
    </row>
    <row r="38" spans="1:13" ht="15.75" customHeight="1">
      <c r="A38" s="23">
        <v>28</v>
      </c>
      <c r="B38" s="41"/>
      <c r="C38" s="34" t="s">
        <v>183</v>
      </c>
      <c r="D38" s="26" t="s">
        <v>184</v>
      </c>
      <c r="E38" s="34" t="s">
        <v>185</v>
      </c>
      <c r="F38" s="35" t="s">
        <v>186</v>
      </c>
      <c r="G38" s="34" t="s">
        <v>187</v>
      </c>
      <c r="H38" s="35" t="s">
        <v>188</v>
      </c>
      <c r="I38" s="36">
        <f t="shared" si="0"/>
        <v>94.75</v>
      </c>
      <c r="J38" s="37">
        <f t="shared" si="1"/>
        <v>31.59999999999991</v>
      </c>
      <c r="K38" s="38">
        <f>I38*F248</f>
        <v>502.175</v>
      </c>
      <c r="L38" s="39">
        <f>J38*F249</f>
        <v>167.4799999999995</v>
      </c>
      <c r="M38" s="40">
        <f t="shared" si="2"/>
        <v>669.6549999999995</v>
      </c>
    </row>
    <row r="39" spans="1:13" ht="15.75" customHeight="1">
      <c r="A39" s="23">
        <v>29</v>
      </c>
      <c r="B39" s="41"/>
      <c r="C39" s="34" t="s">
        <v>189</v>
      </c>
      <c r="D39" s="26" t="s">
        <v>190</v>
      </c>
      <c r="E39" s="34" t="s">
        <v>191</v>
      </c>
      <c r="F39" s="35" t="s">
        <v>192</v>
      </c>
      <c r="G39" s="34" t="s">
        <v>193</v>
      </c>
      <c r="H39" s="35" t="s">
        <v>194</v>
      </c>
      <c r="I39" s="36">
        <f t="shared" si="0"/>
        <v>262.1900000000005</v>
      </c>
      <c r="J39" s="37">
        <f t="shared" si="1"/>
        <v>77.92999999999938</v>
      </c>
      <c r="K39" s="38">
        <f>I39*F248</f>
        <v>1389.6070000000027</v>
      </c>
      <c r="L39" s="39">
        <f>J39*F249</f>
        <v>413.0289999999967</v>
      </c>
      <c r="M39" s="40">
        <f t="shared" si="2"/>
        <v>1802.6359999999995</v>
      </c>
    </row>
    <row r="40" spans="1:13" ht="15.75" customHeight="1">
      <c r="A40" s="23">
        <v>30</v>
      </c>
      <c r="B40" s="41"/>
      <c r="C40" s="34" t="s">
        <v>195</v>
      </c>
      <c r="D40" s="26" t="s">
        <v>196</v>
      </c>
      <c r="E40" s="34" t="s">
        <v>197</v>
      </c>
      <c r="F40" s="35" t="s">
        <v>198</v>
      </c>
      <c r="G40" s="34" t="s">
        <v>199</v>
      </c>
      <c r="H40" s="35" t="s">
        <v>200</v>
      </c>
      <c r="I40" s="36">
        <f t="shared" si="0"/>
        <v>378.53000000000065</v>
      </c>
      <c r="J40" s="37">
        <f t="shared" si="1"/>
        <v>91.47000000000025</v>
      </c>
      <c r="K40" s="38">
        <f>I40*F248</f>
        <v>2006.2090000000035</v>
      </c>
      <c r="L40" s="39">
        <f>J40*F249</f>
        <v>484.79100000000136</v>
      </c>
      <c r="M40" s="40">
        <f t="shared" si="2"/>
        <v>2491.000000000005</v>
      </c>
    </row>
    <row r="41" spans="1:13" ht="15.75" customHeight="1">
      <c r="A41" s="23">
        <v>31</v>
      </c>
      <c r="B41" s="41"/>
      <c r="C41" s="34" t="s">
        <v>201</v>
      </c>
      <c r="D41" s="26" t="s">
        <v>202</v>
      </c>
      <c r="E41" s="34" t="s">
        <v>203</v>
      </c>
      <c r="F41" s="35" t="s">
        <v>204</v>
      </c>
      <c r="G41" s="34" t="s">
        <v>205</v>
      </c>
      <c r="H41" s="35" t="s">
        <v>206</v>
      </c>
      <c r="I41" s="36">
        <f t="shared" si="0"/>
        <v>0.6699999999999946</v>
      </c>
      <c r="J41" s="37">
        <f t="shared" si="1"/>
        <v>0.33999999999999986</v>
      </c>
      <c r="K41" s="38">
        <f>I41*F248</f>
        <v>3.5509999999999713</v>
      </c>
      <c r="L41" s="39">
        <f>J41*F249</f>
        <v>1.8019999999999992</v>
      </c>
      <c r="M41" s="40">
        <f t="shared" si="2"/>
        <v>5.3529999999999704</v>
      </c>
    </row>
    <row r="42" spans="1:13" ht="15.75" customHeight="1">
      <c r="A42" s="23">
        <v>32</v>
      </c>
      <c r="B42" s="41"/>
      <c r="C42" s="34" t="s">
        <v>207</v>
      </c>
      <c r="D42" s="26" t="s">
        <v>208</v>
      </c>
      <c r="E42" s="34" t="s">
        <v>209</v>
      </c>
      <c r="F42" s="35" t="s">
        <v>210</v>
      </c>
      <c r="G42" s="34" t="s">
        <v>211</v>
      </c>
      <c r="H42" s="35" t="s">
        <v>212</v>
      </c>
      <c r="I42" s="36">
        <f t="shared" si="0"/>
        <v>19.310000000000002</v>
      </c>
      <c r="J42" s="37">
        <f t="shared" si="1"/>
        <v>7.109999999999985</v>
      </c>
      <c r="K42" s="38">
        <f>I42*F248</f>
        <v>102.343</v>
      </c>
      <c r="L42" s="39">
        <f>J42*F249</f>
        <v>37.68299999999992</v>
      </c>
      <c r="M42" s="40">
        <f t="shared" si="2"/>
        <v>140.02599999999993</v>
      </c>
    </row>
    <row r="43" spans="1:13" ht="15.75" customHeight="1">
      <c r="A43" s="23">
        <v>33</v>
      </c>
      <c r="B43" s="41"/>
      <c r="C43" s="34" t="s">
        <v>213</v>
      </c>
      <c r="D43" s="26" t="s">
        <v>214</v>
      </c>
      <c r="E43" s="34" t="s">
        <v>215</v>
      </c>
      <c r="F43" s="35" t="s">
        <v>216</v>
      </c>
      <c r="G43" s="34" t="s">
        <v>215</v>
      </c>
      <c r="H43" s="35" t="s">
        <v>216</v>
      </c>
      <c r="I43" s="36">
        <f t="shared" si="0"/>
        <v>0</v>
      </c>
      <c r="J43" s="37">
        <f t="shared" si="1"/>
        <v>0</v>
      </c>
      <c r="K43" s="38">
        <f>I43*F248</f>
        <v>0</v>
      </c>
      <c r="L43" s="39">
        <f>J43*F249</f>
        <v>0</v>
      </c>
      <c r="M43" s="40">
        <f t="shared" si="2"/>
        <v>0</v>
      </c>
    </row>
    <row r="44" spans="1:13" ht="15.75" customHeight="1">
      <c r="A44" s="23">
        <v>34</v>
      </c>
      <c r="B44" s="41"/>
      <c r="C44" s="34" t="s">
        <v>217</v>
      </c>
      <c r="D44" s="26" t="s">
        <v>218</v>
      </c>
      <c r="E44" s="34" t="s">
        <v>219</v>
      </c>
      <c r="F44" s="35" t="s">
        <v>220</v>
      </c>
      <c r="G44" s="34" t="s">
        <v>221</v>
      </c>
      <c r="H44" s="35" t="s">
        <v>222</v>
      </c>
      <c r="I44" s="36">
        <f t="shared" si="0"/>
        <v>30.519999999999982</v>
      </c>
      <c r="J44" s="37">
        <f t="shared" si="1"/>
        <v>23.25999999999999</v>
      </c>
      <c r="K44" s="38">
        <f>I44*F248</f>
        <v>161.7559999999999</v>
      </c>
      <c r="L44" s="39">
        <f>J44*F249</f>
        <v>123.27799999999995</v>
      </c>
      <c r="M44" s="40">
        <f t="shared" si="2"/>
        <v>285.0339999999998</v>
      </c>
    </row>
    <row r="45" spans="1:13" ht="15.75" customHeight="1">
      <c r="A45" s="23">
        <v>35</v>
      </c>
      <c r="B45" s="41"/>
      <c r="C45" s="34" t="s">
        <v>223</v>
      </c>
      <c r="D45" s="26" t="s">
        <v>224</v>
      </c>
      <c r="E45" s="34" t="s">
        <v>225</v>
      </c>
      <c r="F45" s="35" t="s">
        <v>226</v>
      </c>
      <c r="G45" s="34" t="s">
        <v>227</v>
      </c>
      <c r="H45" s="35" t="s">
        <v>228</v>
      </c>
      <c r="I45" s="36">
        <f t="shared" si="0"/>
        <v>43.66000000000031</v>
      </c>
      <c r="J45" s="37">
        <f t="shared" si="1"/>
        <v>8.539999999999964</v>
      </c>
      <c r="K45" s="38">
        <f>I45*F248</f>
        <v>231.39800000000164</v>
      </c>
      <c r="L45" s="39">
        <f>J45*F249</f>
        <v>45.26199999999981</v>
      </c>
      <c r="M45" s="40">
        <f t="shared" si="2"/>
        <v>276.66000000000145</v>
      </c>
    </row>
    <row r="46" spans="1:13" ht="15.75" customHeight="1">
      <c r="A46" s="23">
        <v>36</v>
      </c>
      <c r="B46" s="41"/>
      <c r="C46" s="34" t="s">
        <v>229</v>
      </c>
      <c r="D46" s="26" t="s">
        <v>230</v>
      </c>
      <c r="E46" s="34" t="s">
        <v>231</v>
      </c>
      <c r="F46" s="35" t="s">
        <v>232</v>
      </c>
      <c r="G46" s="34" t="s">
        <v>233</v>
      </c>
      <c r="H46" s="35" t="s">
        <v>234</v>
      </c>
      <c r="I46" s="36">
        <f t="shared" si="0"/>
        <v>86.75999999999999</v>
      </c>
      <c r="J46" s="37">
        <f t="shared" si="1"/>
        <v>14.04000000000002</v>
      </c>
      <c r="K46" s="38">
        <f>I46*F248</f>
        <v>459.8279999999999</v>
      </c>
      <c r="L46" s="39">
        <f>J46*F249</f>
        <v>74.4120000000001</v>
      </c>
      <c r="M46" s="40">
        <f t="shared" si="2"/>
        <v>534.24</v>
      </c>
    </row>
    <row r="47" spans="1:13" ht="15.75" customHeight="1">
      <c r="A47" s="23">
        <v>37</v>
      </c>
      <c r="B47" s="41"/>
      <c r="C47" s="34" t="s">
        <v>235</v>
      </c>
      <c r="D47" s="26" t="s">
        <v>236</v>
      </c>
      <c r="E47" s="34" t="s">
        <v>237</v>
      </c>
      <c r="F47" s="35" t="s">
        <v>237</v>
      </c>
      <c r="G47" s="34" t="s">
        <v>238</v>
      </c>
      <c r="H47" s="35" t="s">
        <v>237</v>
      </c>
      <c r="I47" s="36">
        <f t="shared" si="0"/>
        <v>0.27</v>
      </c>
      <c r="J47" s="37">
        <f t="shared" si="1"/>
        <v>0</v>
      </c>
      <c r="K47" s="38">
        <f>I47*F248</f>
        <v>1.431</v>
      </c>
      <c r="L47" s="39">
        <f>J47*F249</f>
        <v>0</v>
      </c>
      <c r="M47" s="40">
        <f t="shared" si="2"/>
        <v>1.431</v>
      </c>
    </row>
    <row r="48" spans="1:13" ht="15.75" customHeight="1">
      <c r="A48" s="23">
        <v>38</v>
      </c>
      <c r="B48" s="42"/>
      <c r="C48" s="34" t="s">
        <v>239</v>
      </c>
      <c r="D48" s="26" t="s">
        <v>240</v>
      </c>
      <c r="E48" s="34" t="s">
        <v>241</v>
      </c>
      <c r="F48" s="35" t="s">
        <v>242</v>
      </c>
      <c r="G48" s="34" t="s">
        <v>243</v>
      </c>
      <c r="H48" s="35" t="s">
        <v>244</v>
      </c>
      <c r="I48" s="36">
        <f t="shared" si="0"/>
        <v>8.5</v>
      </c>
      <c r="J48" s="37">
        <f t="shared" si="1"/>
        <v>3.0600000000000023</v>
      </c>
      <c r="K48" s="38">
        <f>I48*F248</f>
        <v>45.05</v>
      </c>
      <c r="L48" s="39">
        <f>J48*F249</f>
        <v>16.21800000000001</v>
      </c>
      <c r="M48" s="40">
        <f t="shared" si="2"/>
        <v>61.26800000000001</v>
      </c>
    </row>
    <row r="49" spans="1:13" ht="15.75" customHeight="1">
      <c r="A49" s="23">
        <v>39</v>
      </c>
      <c r="B49" s="41"/>
      <c r="C49" s="34" t="s">
        <v>245</v>
      </c>
      <c r="D49" s="26" t="s">
        <v>246</v>
      </c>
      <c r="E49" s="34" t="s">
        <v>247</v>
      </c>
      <c r="F49" s="35" t="s">
        <v>248</v>
      </c>
      <c r="G49" s="34" t="s">
        <v>249</v>
      </c>
      <c r="H49" s="35" t="s">
        <v>250</v>
      </c>
      <c r="I49" s="36">
        <f t="shared" si="0"/>
        <v>42.59999999999991</v>
      </c>
      <c r="J49" s="37">
        <f t="shared" si="1"/>
        <v>14.900000000000091</v>
      </c>
      <c r="K49" s="38">
        <f>I49*F248</f>
        <v>225.77999999999952</v>
      </c>
      <c r="L49" s="39">
        <f>J49*F249</f>
        <v>78.97000000000048</v>
      </c>
      <c r="M49" s="40">
        <f t="shared" si="2"/>
        <v>304.75</v>
      </c>
    </row>
    <row r="50" spans="1:13" ht="15.75" customHeight="1">
      <c r="A50" s="23">
        <v>40</v>
      </c>
      <c r="B50" s="41"/>
      <c r="C50" s="34" t="s">
        <v>251</v>
      </c>
      <c r="D50" s="26" t="s">
        <v>252</v>
      </c>
      <c r="E50" s="34" t="s">
        <v>253</v>
      </c>
      <c r="F50" s="35" t="s">
        <v>254</v>
      </c>
      <c r="G50" s="34" t="s">
        <v>255</v>
      </c>
      <c r="H50" s="35" t="s">
        <v>256</v>
      </c>
      <c r="I50" s="36">
        <f t="shared" si="0"/>
        <v>158.32000000000062</v>
      </c>
      <c r="J50" s="37">
        <f t="shared" si="1"/>
        <v>53.059999999999945</v>
      </c>
      <c r="K50" s="38">
        <f>I50*F248</f>
        <v>839.0960000000033</v>
      </c>
      <c r="L50" s="39">
        <f>J50*F249</f>
        <v>281.2179999999997</v>
      </c>
      <c r="M50" s="40">
        <f t="shared" si="2"/>
        <v>1120.314000000003</v>
      </c>
    </row>
    <row r="51" spans="1:13" ht="15.75" customHeight="1">
      <c r="A51" s="23">
        <v>41</v>
      </c>
      <c r="B51" s="41"/>
      <c r="C51" s="34" t="s">
        <v>257</v>
      </c>
      <c r="D51" s="26" t="s">
        <v>258</v>
      </c>
      <c r="E51" s="34" t="s">
        <v>259</v>
      </c>
      <c r="F51" s="35" t="s">
        <v>260</v>
      </c>
      <c r="G51" s="34" t="s">
        <v>261</v>
      </c>
      <c r="H51" s="35" t="s">
        <v>262</v>
      </c>
      <c r="I51" s="36">
        <f t="shared" si="0"/>
        <v>106.83999999999969</v>
      </c>
      <c r="J51" s="37">
        <f t="shared" si="1"/>
        <v>31.060000000000173</v>
      </c>
      <c r="K51" s="38">
        <f>I51*F248</f>
        <v>566.2519999999984</v>
      </c>
      <c r="L51" s="39">
        <f>J51*F249</f>
        <v>164.6180000000009</v>
      </c>
      <c r="M51" s="40">
        <f t="shared" si="2"/>
        <v>730.8699999999992</v>
      </c>
    </row>
    <row r="52" spans="1:13" ht="15.75" customHeight="1">
      <c r="A52" s="23">
        <v>42</v>
      </c>
      <c r="B52" s="41"/>
      <c r="C52" s="34" t="s">
        <v>263</v>
      </c>
      <c r="D52" s="26" t="s">
        <v>264</v>
      </c>
      <c r="E52" s="34" t="s">
        <v>265</v>
      </c>
      <c r="F52" s="35" t="s">
        <v>266</v>
      </c>
      <c r="G52" s="34" t="s">
        <v>267</v>
      </c>
      <c r="H52" s="35" t="s">
        <v>268</v>
      </c>
      <c r="I52" s="36">
        <f t="shared" si="0"/>
        <v>84.49000000000001</v>
      </c>
      <c r="J52" s="37">
        <f t="shared" si="1"/>
        <v>35.95999999999998</v>
      </c>
      <c r="K52" s="38">
        <f>I52*F248</f>
        <v>447.797</v>
      </c>
      <c r="L52" s="39">
        <f>J52*F249</f>
        <v>190.58799999999988</v>
      </c>
      <c r="M52" s="40">
        <f t="shared" si="2"/>
        <v>638.3849999999999</v>
      </c>
    </row>
    <row r="53" spans="1:13" ht="15.75" customHeight="1">
      <c r="A53" s="23">
        <v>43</v>
      </c>
      <c r="B53" s="41"/>
      <c r="C53" s="34" t="s">
        <v>269</v>
      </c>
      <c r="D53" s="26" t="s">
        <v>270</v>
      </c>
      <c r="E53" s="34" t="s">
        <v>271</v>
      </c>
      <c r="F53" s="35" t="s">
        <v>272</v>
      </c>
      <c r="G53" s="34" t="s">
        <v>273</v>
      </c>
      <c r="H53" s="35" t="s">
        <v>274</v>
      </c>
      <c r="I53" s="36">
        <f t="shared" si="0"/>
        <v>221.8399999999997</v>
      </c>
      <c r="J53" s="37">
        <f t="shared" si="1"/>
        <v>54.66000000000008</v>
      </c>
      <c r="K53" s="38">
        <f>I53*F248</f>
        <v>1175.7519999999984</v>
      </c>
      <c r="L53" s="39">
        <f>J53*F249</f>
        <v>289.69800000000043</v>
      </c>
      <c r="M53" s="40">
        <f t="shared" si="2"/>
        <v>1465.449999999999</v>
      </c>
    </row>
    <row r="54" spans="1:13" ht="15.75" customHeight="1">
      <c r="A54" s="23">
        <v>44</v>
      </c>
      <c r="B54" s="41"/>
      <c r="C54" s="34" t="s">
        <v>275</v>
      </c>
      <c r="D54" s="26" t="s">
        <v>276</v>
      </c>
      <c r="E54" s="34" t="s">
        <v>277</v>
      </c>
      <c r="F54" s="35" t="s">
        <v>278</v>
      </c>
      <c r="G54" s="34" t="s">
        <v>279</v>
      </c>
      <c r="H54" s="35" t="s">
        <v>280</v>
      </c>
      <c r="I54" s="36">
        <f t="shared" si="0"/>
        <v>38.39999999999998</v>
      </c>
      <c r="J54" s="37">
        <f t="shared" si="1"/>
        <v>15.840000000000032</v>
      </c>
      <c r="K54" s="38">
        <f>I54*F248</f>
        <v>203.51999999999987</v>
      </c>
      <c r="L54" s="39">
        <f>J54*F249</f>
        <v>83.95200000000017</v>
      </c>
      <c r="M54" s="40">
        <f t="shared" si="2"/>
        <v>287.47200000000004</v>
      </c>
    </row>
    <row r="55" spans="1:13" ht="15.75" customHeight="1">
      <c r="A55" s="23">
        <v>45</v>
      </c>
      <c r="B55" s="41"/>
      <c r="C55" s="34" t="s">
        <v>281</v>
      </c>
      <c r="D55" s="26" t="s">
        <v>282</v>
      </c>
      <c r="E55" s="34" t="s">
        <v>283</v>
      </c>
      <c r="F55" s="35" t="s">
        <v>284</v>
      </c>
      <c r="G55" s="34" t="s">
        <v>285</v>
      </c>
      <c r="H55" s="35" t="s">
        <v>286</v>
      </c>
      <c r="I55" s="36">
        <f t="shared" si="0"/>
        <v>229.66000000000076</v>
      </c>
      <c r="J55" s="37">
        <f t="shared" si="1"/>
        <v>37.950000000000045</v>
      </c>
      <c r="K55" s="38">
        <f>I55*F248</f>
        <v>1217.198000000004</v>
      </c>
      <c r="L55" s="39">
        <f>J55*F249</f>
        <v>201.13500000000025</v>
      </c>
      <c r="M55" s="40">
        <f t="shared" si="2"/>
        <v>1418.3330000000042</v>
      </c>
    </row>
    <row r="56" spans="1:13" ht="15.75" customHeight="1">
      <c r="A56" s="23">
        <v>46</v>
      </c>
      <c r="B56" s="41"/>
      <c r="C56" s="34" t="s">
        <v>287</v>
      </c>
      <c r="D56" s="26" t="s">
        <v>288</v>
      </c>
      <c r="E56" s="34" t="s">
        <v>289</v>
      </c>
      <c r="F56" s="35" t="s">
        <v>290</v>
      </c>
      <c r="G56" s="34" t="s">
        <v>291</v>
      </c>
      <c r="H56" s="35" t="s">
        <v>292</v>
      </c>
      <c r="I56" s="36">
        <f t="shared" si="0"/>
        <v>80.60000000000014</v>
      </c>
      <c r="J56" s="37">
        <f t="shared" si="1"/>
        <v>17.680000000000007</v>
      </c>
      <c r="K56" s="38">
        <f>I56*F248</f>
        <v>427.1800000000007</v>
      </c>
      <c r="L56" s="39">
        <f>J56*F249</f>
        <v>93.70400000000004</v>
      </c>
      <c r="M56" s="40">
        <f t="shared" si="2"/>
        <v>520.8840000000007</v>
      </c>
    </row>
    <row r="57" spans="1:13" ht="15.75" customHeight="1">
      <c r="A57" s="23">
        <v>47</v>
      </c>
      <c r="B57" s="41"/>
      <c r="C57" s="34" t="s">
        <v>293</v>
      </c>
      <c r="D57" s="26" t="s">
        <v>294</v>
      </c>
      <c r="E57" s="34" t="s">
        <v>295</v>
      </c>
      <c r="F57" s="35" t="s">
        <v>296</v>
      </c>
      <c r="G57" s="34" t="s">
        <v>297</v>
      </c>
      <c r="H57" s="35" t="s">
        <v>298</v>
      </c>
      <c r="I57" s="36">
        <f t="shared" si="0"/>
        <v>78.14000000000033</v>
      </c>
      <c r="J57" s="37">
        <f t="shared" si="1"/>
        <v>17.5</v>
      </c>
      <c r="K57" s="38">
        <f>I57*F248</f>
        <v>414.1420000000017</v>
      </c>
      <c r="L57" s="39">
        <f>J57*F249</f>
        <v>92.75</v>
      </c>
      <c r="M57" s="40">
        <f t="shared" si="2"/>
        <v>506.8920000000017</v>
      </c>
    </row>
    <row r="58" spans="1:13" ht="15.75" customHeight="1">
      <c r="A58" s="23">
        <v>48</v>
      </c>
      <c r="B58" s="43"/>
      <c r="C58" s="34" t="s">
        <v>299</v>
      </c>
      <c r="D58" s="26" t="s">
        <v>300</v>
      </c>
      <c r="E58" s="34" t="s">
        <v>301</v>
      </c>
      <c r="F58" s="35" t="s">
        <v>302</v>
      </c>
      <c r="G58" s="34" t="s">
        <v>303</v>
      </c>
      <c r="H58" s="35" t="s">
        <v>304</v>
      </c>
      <c r="I58" s="36">
        <f t="shared" si="0"/>
        <v>7.640000000000327</v>
      </c>
      <c r="J58" s="37">
        <f t="shared" si="1"/>
        <v>3.4099999999998545</v>
      </c>
      <c r="K58" s="38">
        <f>I58*F248</f>
        <v>40.49200000000173</v>
      </c>
      <c r="L58" s="39">
        <f>J58*F249</f>
        <v>18.07299999999923</v>
      </c>
      <c r="M58" s="40">
        <f t="shared" si="2"/>
        <v>58.565000000000964</v>
      </c>
    </row>
    <row r="59" spans="1:13" ht="15.75" customHeight="1">
      <c r="A59" s="23">
        <v>49</v>
      </c>
      <c r="B59" s="43"/>
      <c r="C59" s="34" t="s">
        <v>305</v>
      </c>
      <c r="D59" s="26" t="s">
        <v>306</v>
      </c>
      <c r="E59" s="34" t="s">
        <v>307</v>
      </c>
      <c r="F59" s="35" t="s">
        <v>308</v>
      </c>
      <c r="G59" s="34" t="s">
        <v>309</v>
      </c>
      <c r="H59" s="35" t="s">
        <v>310</v>
      </c>
      <c r="I59" s="36">
        <f t="shared" si="0"/>
        <v>87.09000000000015</v>
      </c>
      <c r="J59" s="37">
        <f t="shared" si="1"/>
        <v>29.340000000000032</v>
      </c>
      <c r="K59" s="38">
        <f>I59*F248</f>
        <v>461.57700000000074</v>
      </c>
      <c r="L59" s="39">
        <f>J59*F249</f>
        <v>155.50200000000015</v>
      </c>
      <c r="M59" s="40">
        <f t="shared" si="2"/>
        <v>617.0790000000009</v>
      </c>
    </row>
    <row r="60" spans="1:13" ht="15.75" customHeight="1">
      <c r="A60" s="23">
        <v>50</v>
      </c>
      <c r="B60" s="43"/>
      <c r="C60" s="34" t="s">
        <v>311</v>
      </c>
      <c r="D60" s="26" t="s">
        <v>312</v>
      </c>
      <c r="E60" s="34" t="s">
        <v>313</v>
      </c>
      <c r="F60" s="35" t="s">
        <v>314</v>
      </c>
      <c r="G60" s="34" t="s">
        <v>315</v>
      </c>
      <c r="H60" s="35" t="s">
        <v>316</v>
      </c>
      <c r="I60" s="36">
        <f t="shared" si="0"/>
        <v>10.439999999999998</v>
      </c>
      <c r="J60" s="37">
        <f t="shared" si="1"/>
        <v>2.4200000000000017</v>
      </c>
      <c r="K60" s="38">
        <f>I60*F248</f>
        <v>55.33199999999999</v>
      </c>
      <c r="L60" s="39">
        <f>J60*F249</f>
        <v>12.82600000000001</v>
      </c>
      <c r="M60" s="40">
        <f t="shared" si="2"/>
        <v>68.158</v>
      </c>
    </row>
    <row r="61" spans="1:13" ht="15.75" customHeight="1">
      <c r="A61" s="23">
        <v>51</v>
      </c>
      <c r="B61" s="43"/>
      <c r="C61" s="34" t="s">
        <v>317</v>
      </c>
      <c r="D61" s="26" t="s">
        <v>318</v>
      </c>
      <c r="E61" s="34" t="s">
        <v>319</v>
      </c>
      <c r="F61" s="35" t="s">
        <v>320</v>
      </c>
      <c r="G61" s="34" t="s">
        <v>321</v>
      </c>
      <c r="H61" s="35" t="s">
        <v>322</v>
      </c>
      <c r="I61" s="36">
        <f t="shared" si="0"/>
        <v>101.25</v>
      </c>
      <c r="J61" s="37">
        <f t="shared" si="1"/>
        <v>28.809999999999945</v>
      </c>
      <c r="K61" s="38">
        <f>I61*F248</f>
        <v>536.625</v>
      </c>
      <c r="L61" s="39">
        <f>J61*F249</f>
        <v>152.6929999999997</v>
      </c>
      <c r="M61" s="40">
        <f t="shared" si="2"/>
        <v>689.3179999999998</v>
      </c>
    </row>
    <row r="62" spans="1:13" ht="15.75" customHeight="1">
      <c r="A62" s="23">
        <v>52</v>
      </c>
      <c r="B62" s="43"/>
      <c r="C62" s="34" t="s">
        <v>323</v>
      </c>
      <c r="D62" s="26" t="s">
        <v>324</v>
      </c>
      <c r="E62" s="34" t="s">
        <v>325</v>
      </c>
      <c r="F62" s="35" t="s">
        <v>326</v>
      </c>
      <c r="G62" s="34" t="s">
        <v>327</v>
      </c>
      <c r="H62" s="35" t="s">
        <v>328</v>
      </c>
      <c r="I62" s="36">
        <f t="shared" si="0"/>
        <v>109.5</v>
      </c>
      <c r="J62" s="37">
        <f t="shared" si="1"/>
        <v>33.24000000000001</v>
      </c>
      <c r="K62" s="38">
        <f>I62*F248</f>
        <v>580.35</v>
      </c>
      <c r="L62" s="39">
        <f>J62*F249</f>
        <v>176.17200000000005</v>
      </c>
      <c r="M62" s="40">
        <f t="shared" si="2"/>
        <v>756.522</v>
      </c>
    </row>
    <row r="63" spans="1:13" ht="15.75" customHeight="1">
      <c r="A63" s="23">
        <v>53</v>
      </c>
      <c r="B63" s="43"/>
      <c r="C63" s="34" t="s">
        <v>329</v>
      </c>
      <c r="D63" s="26" t="s">
        <v>330</v>
      </c>
      <c r="E63" s="34" t="s">
        <v>331</v>
      </c>
      <c r="F63" s="35" t="s">
        <v>332</v>
      </c>
      <c r="G63" s="34" t="s">
        <v>333</v>
      </c>
      <c r="H63" s="35" t="s">
        <v>334</v>
      </c>
      <c r="I63" s="36">
        <f t="shared" si="0"/>
        <v>96.98999999999978</v>
      </c>
      <c r="J63" s="37">
        <f t="shared" si="1"/>
        <v>15.2199999999998</v>
      </c>
      <c r="K63" s="38">
        <f>I63*F248</f>
        <v>514.0469999999988</v>
      </c>
      <c r="L63" s="39">
        <f>J63*F249</f>
        <v>80.66599999999893</v>
      </c>
      <c r="M63" s="40">
        <f t="shared" si="2"/>
        <v>594.7129999999977</v>
      </c>
    </row>
    <row r="64" spans="1:13" ht="15.75" customHeight="1">
      <c r="A64" s="23">
        <v>54</v>
      </c>
      <c r="B64" s="43"/>
      <c r="C64" s="34" t="s">
        <v>335</v>
      </c>
      <c r="D64" s="26" t="s">
        <v>336</v>
      </c>
      <c r="E64" s="34" t="s">
        <v>337</v>
      </c>
      <c r="F64" s="35" t="s">
        <v>338</v>
      </c>
      <c r="G64" s="34" t="s">
        <v>339</v>
      </c>
      <c r="H64" s="35" t="s">
        <v>340</v>
      </c>
      <c r="I64" s="36">
        <f t="shared" si="0"/>
        <v>211.85000000000036</v>
      </c>
      <c r="J64" s="37">
        <f t="shared" si="1"/>
        <v>41.220000000000255</v>
      </c>
      <c r="K64" s="38">
        <f>I64*F248</f>
        <v>1122.8050000000019</v>
      </c>
      <c r="L64" s="39">
        <f>J64*F249</f>
        <v>218.46600000000134</v>
      </c>
      <c r="M64" s="40">
        <f t="shared" si="2"/>
        <v>1341.2710000000031</v>
      </c>
    </row>
    <row r="65" spans="1:13" ht="15.75" customHeight="1">
      <c r="A65" s="23">
        <v>55</v>
      </c>
      <c r="B65" s="43"/>
      <c r="C65" s="34" t="s">
        <v>341</v>
      </c>
      <c r="D65" s="26" t="s">
        <v>342</v>
      </c>
      <c r="E65" s="34" t="s">
        <v>343</v>
      </c>
      <c r="F65" s="35" t="s">
        <v>344</v>
      </c>
      <c r="G65" s="34" t="s">
        <v>345</v>
      </c>
      <c r="H65" s="35" t="s">
        <v>346</v>
      </c>
      <c r="I65" s="36">
        <f t="shared" si="0"/>
        <v>142.76999999999998</v>
      </c>
      <c r="J65" s="37">
        <f t="shared" si="1"/>
        <v>13.469999999999914</v>
      </c>
      <c r="K65" s="38">
        <f>I65*F248</f>
        <v>756.6809999999999</v>
      </c>
      <c r="L65" s="39">
        <f>J65*F249</f>
        <v>71.39099999999954</v>
      </c>
      <c r="M65" s="40">
        <f t="shared" si="2"/>
        <v>828.0719999999994</v>
      </c>
    </row>
    <row r="66" spans="1:13" ht="15.75" customHeight="1">
      <c r="A66" s="23">
        <v>56</v>
      </c>
      <c r="B66" s="43"/>
      <c r="C66" s="34" t="s">
        <v>347</v>
      </c>
      <c r="D66" s="26" t="s">
        <v>348</v>
      </c>
      <c r="E66" s="34" t="s">
        <v>349</v>
      </c>
      <c r="F66" s="35" t="s">
        <v>350</v>
      </c>
      <c r="G66" s="34" t="s">
        <v>351</v>
      </c>
      <c r="H66" s="35" t="s">
        <v>352</v>
      </c>
      <c r="I66" s="36">
        <f t="shared" si="0"/>
        <v>87.1099999999999</v>
      </c>
      <c r="J66" s="37">
        <f t="shared" si="1"/>
        <v>18.340000000000032</v>
      </c>
      <c r="K66" s="38">
        <f>I66*F248</f>
        <v>461.6829999999995</v>
      </c>
      <c r="L66" s="39">
        <f>J66*F249</f>
        <v>97.20200000000017</v>
      </c>
      <c r="M66" s="40">
        <f t="shared" si="2"/>
        <v>558.8849999999996</v>
      </c>
    </row>
    <row r="67" spans="1:13" ht="15.75" customHeight="1">
      <c r="A67" s="23">
        <v>57</v>
      </c>
      <c r="B67" s="43"/>
      <c r="C67" s="34" t="s">
        <v>353</v>
      </c>
      <c r="D67" s="26" t="s">
        <v>354</v>
      </c>
      <c r="E67" s="34" t="s">
        <v>355</v>
      </c>
      <c r="F67" s="35" t="s">
        <v>356</v>
      </c>
      <c r="G67" s="34" t="s">
        <v>357</v>
      </c>
      <c r="H67" s="35" t="s">
        <v>358</v>
      </c>
      <c r="I67" s="36">
        <f t="shared" si="0"/>
        <v>152.53999999999996</v>
      </c>
      <c r="J67" s="37">
        <f t="shared" si="1"/>
        <v>35.309999999999945</v>
      </c>
      <c r="K67" s="38">
        <f>I67*F248</f>
        <v>808.4619999999998</v>
      </c>
      <c r="L67" s="39">
        <f>J67*F249</f>
        <v>187.14299999999972</v>
      </c>
      <c r="M67" s="40">
        <f t="shared" si="2"/>
        <v>995.6049999999994</v>
      </c>
    </row>
    <row r="68" spans="1:13" ht="15.75" customHeight="1">
      <c r="A68" s="23">
        <v>58</v>
      </c>
      <c r="B68" s="43"/>
      <c r="C68" s="34" t="s">
        <v>359</v>
      </c>
      <c r="D68" s="26" t="s">
        <v>360</v>
      </c>
      <c r="E68" s="34" t="s">
        <v>361</v>
      </c>
      <c r="F68" s="35" t="s">
        <v>362</v>
      </c>
      <c r="G68" s="34" t="s">
        <v>363</v>
      </c>
      <c r="H68" s="35" t="s">
        <v>364</v>
      </c>
      <c r="I68" s="36">
        <f t="shared" si="0"/>
        <v>0.38000000000010914</v>
      </c>
      <c r="J68" s="37">
        <f t="shared" si="1"/>
        <v>0.2099999999999227</v>
      </c>
      <c r="K68" s="38">
        <f>I68*F248</f>
        <v>2.0140000000005784</v>
      </c>
      <c r="L68" s="39">
        <f>J68*F249</f>
        <v>1.1129999999995903</v>
      </c>
      <c r="M68" s="40">
        <f t="shared" si="2"/>
        <v>3.1270000000001685</v>
      </c>
    </row>
    <row r="69" spans="1:13" ht="15.75" customHeight="1">
      <c r="A69" s="23">
        <v>59</v>
      </c>
      <c r="B69" s="43"/>
      <c r="C69" s="34" t="s">
        <v>365</v>
      </c>
      <c r="D69" s="26" t="s">
        <v>366</v>
      </c>
      <c r="E69" s="34" t="s">
        <v>367</v>
      </c>
      <c r="F69" s="35" t="s">
        <v>368</v>
      </c>
      <c r="G69" s="34" t="s">
        <v>369</v>
      </c>
      <c r="H69" s="35" t="s">
        <v>370</v>
      </c>
      <c r="I69" s="36">
        <f t="shared" si="0"/>
        <v>139.6500000000001</v>
      </c>
      <c r="J69" s="37">
        <f t="shared" si="1"/>
        <v>11.830000000000041</v>
      </c>
      <c r="K69" s="38">
        <f>I69*F248</f>
        <v>740.1450000000004</v>
      </c>
      <c r="L69" s="39">
        <f>J69*F249</f>
        <v>62.69900000000022</v>
      </c>
      <c r="M69" s="40">
        <f t="shared" si="2"/>
        <v>802.8440000000006</v>
      </c>
    </row>
    <row r="70" spans="1:13" ht="15.75" customHeight="1">
      <c r="A70" s="23">
        <v>60</v>
      </c>
      <c r="B70" s="43"/>
      <c r="C70" s="34" t="s">
        <v>371</v>
      </c>
      <c r="D70" s="26" t="s">
        <v>372</v>
      </c>
      <c r="E70" s="34" t="s">
        <v>373</v>
      </c>
      <c r="F70" s="35" t="s">
        <v>374</v>
      </c>
      <c r="G70" s="34" t="s">
        <v>375</v>
      </c>
      <c r="H70" s="35" t="s">
        <v>376</v>
      </c>
      <c r="I70" s="36">
        <f t="shared" si="0"/>
        <v>261.2000000000007</v>
      </c>
      <c r="J70" s="37">
        <f t="shared" si="1"/>
        <v>72.39999999999964</v>
      </c>
      <c r="K70" s="38">
        <f>I70*F248</f>
        <v>1384.3600000000038</v>
      </c>
      <c r="L70" s="39">
        <f>J70*F249</f>
        <v>383.71999999999804</v>
      </c>
      <c r="M70" s="40">
        <f t="shared" si="2"/>
        <v>1768.0800000000017</v>
      </c>
    </row>
    <row r="71" spans="1:13" ht="15.75" customHeight="1">
      <c r="A71" s="23">
        <v>61</v>
      </c>
      <c r="B71" s="43"/>
      <c r="C71" s="34" t="s">
        <v>377</v>
      </c>
      <c r="D71" s="26" t="s">
        <v>378</v>
      </c>
      <c r="E71" s="34" t="s">
        <v>379</v>
      </c>
      <c r="F71" s="35" t="s">
        <v>380</v>
      </c>
      <c r="G71" s="34" t="s">
        <v>381</v>
      </c>
      <c r="H71" s="35" t="s">
        <v>382</v>
      </c>
      <c r="I71" s="36">
        <f t="shared" si="0"/>
        <v>21.190000000000055</v>
      </c>
      <c r="J71" s="37">
        <f t="shared" si="1"/>
        <v>6.930000000000064</v>
      </c>
      <c r="K71" s="38">
        <f>I71*F248</f>
        <v>112.30700000000029</v>
      </c>
      <c r="L71" s="39">
        <f>J71*F249</f>
        <v>36.72900000000033</v>
      </c>
      <c r="M71" s="40">
        <f t="shared" si="2"/>
        <v>149.03600000000063</v>
      </c>
    </row>
    <row r="72" spans="1:13" ht="15.75" customHeight="1">
      <c r="A72" s="23">
        <v>62</v>
      </c>
      <c r="B72" s="43"/>
      <c r="C72" s="34" t="s">
        <v>383</v>
      </c>
      <c r="D72" s="26" t="s">
        <v>384</v>
      </c>
      <c r="E72" s="34" t="s">
        <v>385</v>
      </c>
      <c r="F72" s="35" t="s">
        <v>386</v>
      </c>
      <c r="G72" s="34" t="s">
        <v>387</v>
      </c>
      <c r="H72" s="35" t="s">
        <v>388</v>
      </c>
      <c r="I72" s="36">
        <f t="shared" si="0"/>
        <v>0.8599999999996726</v>
      </c>
      <c r="J72" s="37">
        <f t="shared" si="1"/>
        <v>1.1199999999998909</v>
      </c>
      <c r="K72" s="38">
        <f>I72*F248</f>
        <v>4.557999999998264</v>
      </c>
      <c r="L72" s="39">
        <f>J72*F249</f>
        <v>5.935999999999422</v>
      </c>
      <c r="M72" s="40">
        <f t="shared" si="2"/>
        <v>10.493999999997687</v>
      </c>
    </row>
    <row r="73" spans="1:13" ht="15.75" customHeight="1">
      <c r="A73" s="23">
        <v>63</v>
      </c>
      <c r="B73" s="43"/>
      <c r="C73" s="34" t="s">
        <v>389</v>
      </c>
      <c r="D73" s="26" t="s">
        <v>390</v>
      </c>
      <c r="E73" s="34" t="s">
        <v>391</v>
      </c>
      <c r="F73" s="35" t="s">
        <v>392</v>
      </c>
      <c r="G73" s="34" t="s">
        <v>393</v>
      </c>
      <c r="H73" s="35" t="s">
        <v>394</v>
      </c>
      <c r="I73" s="36">
        <f t="shared" si="0"/>
        <v>0.020000000000003126</v>
      </c>
      <c r="J73" s="37">
        <f t="shared" si="1"/>
        <v>0.030000000000001137</v>
      </c>
      <c r="K73" s="38">
        <f>I73*F248</f>
        <v>0.10600000000001657</v>
      </c>
      <c r="L73" s="39">
        <f>J73*F249</f>
        <v>0.15900000000000603</v>
      </c>
      <c r="M73" s="40">
        <f t="shared" si="2"/>
        <v>0.2650000000000226</v>
      </c>
    </row>
    <row r="74" spans="1:13" ht="15.75" customHeight="1">
      <c r="A74" s="23">
        <v>64</v>
      </c>
      <c r="B74" s="44"/>
      <c r="C74" s="34" t="s">
        <v>395</v>
      </c>
      <c r="D74" s="26" t="s">
        <v>396</v>
      </c>
      <c r="E74" s="34" t="s">
        <v>397</v>
      </c>
      <c r="F74" s="35" t="s">
        <v>398</v>
      </c>
      <c r="G74" s="34" t="s">
        <v>399</v>
      </c>
      <c r="H74" s="35" t="s">
        <v>400</v>
      </c>
      <c r="I74" s="36">
        <f t="shared" si="0"/>
        <v>216.21000000000004</v>
      </c>
      <c r="J74" s="37">
        <f t="shared" si="1"/>
        <v>34.97000000000003</v>
      </c>
      <c r="K74" s="38">
        <f>I74*F248</f>
        <v>1145.9130000000002</v>
      </c>
      <c r="L74" s="39">
        <f>J74*F249</f>
        <v>185.34100000000015</v>
      </c>
      <c r="M74" s="40">
        <f t="shared" si="2"/>
        <v>1331.2540000000004</v>
      </c>
    </row>
    <row r="75" spans="1:13" ht="15.75" customHeight="1">
      <c r="A75" s="23">
        <v>65</v>
      </c>
      <c r="B75" s="43"/>
      <c r="C75" s="34" t="s">
        <v>401</v>
      </c>
      <c r="D75" s="26" t="s">
        <v>402</v>
      </c>
      <c r="E75" s="34" t="s">
        <v>403</v>
      </c>
      <c r="F75" s="35" t="s">
        <v>237</v>
      </c>
      <c r="G75" s="34" t="s">
        <v>403</v>
      </c>
      <c r="H75" s="35" t="s">
        <v>237</v>
      </c>
      <c r="I75" s="36">
        <f aca="true" t="shared" si="3" ref="I75:I138">G75-E75</f>
        <v>0</v>
      </c>
      <c r="J75" s="37">
        <f aca="true" t="shared" si="4" ref="J75:J138">H75-F75</f>
        <v>0</v>
      </c>
      <c r="K75" s="38">
        <f>I75*F248</f>
        <v>0</v>
      </c>
      <c r="L75" s="39">
        <f>J75*F249</f>
        <v>0</v>
      </c>
      <c r="M75" s="40">
        <f aca="true" t="shared" si="5" ref="M75:M138">K75+L75</f>
        <v>0</v>
      </c>
    </row>
    <row r="76" spans="1:13" ht="15.75" customHeight="1">
      <c r="A76" s="23">
        <v>66</v>
      </c>
      <c r="B76" s="43"/>
      <c r="C76" s="34" t="s">
        <v>404</v>
      </c>
      <c r="D76" s="26" t="s">
        <v>405</v>
      </c>
      <c r="E76" s="34" t="s">
        <v>406</v>
      </c>
      <c r="F76" s="35" t="s">
        <v>407</v>
      </c>
      <c r="G76" s="34" t="s">
        <v>408</v>
      </c>
      <c r="H76" s="35" t="s">
        <v>409</v>
      </c>
      <c r="I76" s="36">
        <f t="shared" si="3"/>
        <v>229.97999999999956</v>
      </c>
      <c r="J76" s="37">
        <f t="shared" si="4"/>
        <v>36.59999999999991</v>
      </c>
      <c r="K76" s="38">
        <f>I76*F248</f>
        <v>1218.8939999999977</v>
      </c>
      <c r="L76" s="39">
        <f>J76*F249</f>
        <v>193.9799999999995</v>
      </c>
      <c r="M76" s="40">
        <f t="shared" si="5"/>
        <v>1412.8739999999973</v>
      </c>
    </row>
    <row r="77" spans="1:13" ht="15.75" customHeight="1">
      <c r="A77" s="23">
        <v>67</v>
      </c>
      <c r="B77" s="43"/>
      <c r="C77" s="34" t="s">
        <v>410</v>
      </c>
      <c r="D77" s="26" t="s">
        <v>411</v>
      </c>
      <c r="E77" s="34" t="s">
        <v>412</v>
      </c>
      <c r="F77" s="35" t="s">
        <v>413</v>
      </c>
      <c r="G77" s="34" t="s">
        <v>414</v>
      </c>
      <c r="H77" s="35" t="s">
        <v>415</v>
      </c>
      <c r="I77" s="36">
        <f t="shared" si="3"/>
        <v>139.78999999999996</v>
      </c>
      <c r="J77" s="37">
        <f t="shared" si="4"/>
        <v>24.34999999999991</v>
      </c>
      <c r="K77" s="38">
        <f>I77*F248</f>
        <v>740.8869999999998</v>
      </c>
      <c r="L77" s="39">
        <f>J77*F249</f>
        <v>129.05499999999952</v>
      </c>
      <c r="M77" s="40">
        <f t="shared" si="5"/>
        <v>869.9419999999993</v>
      </c>
    </row>
    <row r="78" spans="1:13" ht="15.75" customHeight="1">
      <c r="A78" s="23">
        <v>68</v>
      </c>
      <c r="B78" s="43"/>
      <c r="C78" s="34" t="s">
        <v>416</v>
      </c>
      <c r="D78" s="26" t="s">
        <v>417</v>
      </c>
      <c r="E78" s="34" t="s">
        <v>418</v>
      </c>
      <c r="F78" s="35" t="s">
        <v>419</v>
      </c>
      <c r="G78" s="34" t="s">
        <v>420</v>
      </c>
      <c r="H78" s="35" t="s">
        <v>421</v>
      </c>
      <c r="I78" s="36">
        <f t="shared" si="3"/>
        <v>0.75</v>
      </c>
      <c r="J78" s="37">
        <f t="shared" si="4"/>
        <v>0.37000000000000455</v>
      </c>
      <c r="K78" s="38">
        <f>I78*F248</f>
        <v>3.9749999999999996</v>
      </c>
      <c r="L78" s="39">
        <f>J78*F249</f>
        <v>1.961000000000024</v>
      </c>
      <c r="M78" s="40">
        <f t="shared" si="5"/>
        <v>5.936000000000024</v>
      </c>
    </row>
    <row r="79" spans="1:13" ht="15.75" customHeight="1">
      <c r="A79" s="23">
        <v>69</v>
      </c>
      <c r="B79" s="43"/>
      <c r="C79" s="34" t="s">
        <v>422</v>
      </c>
      <c r="D79" s="26" t="s">
        <v>423</v>
      </c>
      <c r="E79" s="34" t="s">
        <v>424</v>
      </c>
      <c r="F79" s="35" t="s">
        <v>425</v>
      </c>
      <c r="G79" s="34" t="s">
        <v>424</v>
      </c>
      <c r="H79" s="35" t="s">
        <v>425</v>
      </c>
      <c r="I79" s="36">
        <f t="shared" si="3"/>
        <v>0</v>
      </c>
      <c r="J79" s="37">
        <f t="shared" si="4"/>
        <v>0</v>
      </c>
      <c r="K79" s="38">
        <f>I79*F248</f>
        <v>0</v>
      </c>
      <c r="L79" s="39">
        <f>J79*F249</f>
        <v>0</v>
      </c>
      <c r="M79" s="40">
        <f t="shared" si="5"/>
        <v>0</v>
      </c>
    </row>
    <row r="80" spans="1:13" ht="15.75" customHeight="1">
      <c r="A80" s="23">
        <v>70</v>
      </c>
      <c r="B80" s="43"/>
      <c r="C80" s="34" t="s">
        <v>426</v>
      </c>
      <c r="D80" s="26" t="s">
        <v>427</v>
      </c>
      <c r="E80" s="34" t="s">
        <v>428</v>
      </c>
      <c r="F80" s="35" t="s">
        <v>429</v>
      </c>
      <c r="G80" s="34" t="s">
        <v>428</v>
      </c>
      <c r="H80" s="35" t="s">
        <v>429</v>
      </c>
      <c r="I80" s="36">
        <f t="shared" si="3"/>
        <v>0</v>
      </c>
      <c r="J80" s="37">
        <f t="shared" si="4"/>
        <v>0</v>
      </c>
      <c r="K80" s="38">
        <f>I80*F248</f>
        <v>0</v>
      </c>
      <c r="L80" s="39">
        <f>J80*F249</f>
        <v>0</v>
      </c>
      <c r="M80" s="40">
        <f t="shared" si="5"/>
        <v>0</v>
      </c>
    </row>
    <row r="81" spans="1:13" ht="15.75" customHeight="1">
      <c r="A81" s="23">
        <v>71</v>
      </c>
      <c r="B81" s="43"/>
      <c r="C81" s="34" t="s">
        <v>430</v>
      </c>
      <c r="D81" s="26" t="s">
        <v>431</v>
      </c>
      <c r="E81" s="34" t="s">
        <v>432</v>
      </c>
      <c r="F81" s="35" t="s">
        <v>433</v>
      </c>
      <c r="G81" s="34" t="s">
        <v>434</v>
      </c>
      <c r="H81" s="35" t="s">
        <v>435</v>
      </c>
      <c r="I81" s="36">
        <f t="shared" si="3"/>
        <v>93.25999999999999</v>
      </c>
      <c r="J81" s="37">
        <f t="shared" si="4"/>
        <v>14.75</v>
      </c>
      <c r="K81" s="38">
        <f>I81*F248</f>
        <v>494.27799999999996</v>
      </c>
      <c r="L81" s="39">
        <f>J81*F249</f>
        <v>78.175</v>
      </c>
      <c r="M81" s="40">
        <f t="shared" si="5"/>
        <v>572.453</v>
      </c>
    </row>
    <row r="82" spans="1:13" ht="15.75" customHeight="1">
      <c r="A82" s="23">
        <v>72</v>
      </c>
      <c r="B82" s="43"/>
      <c r="C82" s="34" t="s">
        <v>436</v>
      </c>
      <c r="D82" s="26" t="s">
        <v>437</v>
      </c>
      <c r="E82" s="34" t="s">
        <v>438</v>
      </c>
      <c r="F82" s="35" t="s">
        <v>439</v>
      </c>
      <c r="G82" s="34" t="s">
        <v>440</v>
      </c>
      <c r="H82" s="35" t="s">
        <v>441</v>
      </c>
      <c r="I82" s="36">
        <f t="shared" si="3"/>
        <v>61.220000000000255</v>
      </c>
      <c r="J82" s="37">
        <f t="shared" si="4"/>
        <v>21.230000000000018</v>
      </c>
      <c r="K82" s="38">
        <f>I82*F248</f>
        <v>324.4660000000013</v>
      </c>
      <c r="L82" s="39">
        <f>J82*F249</f>
        <v>112.51900000000009</v>
      </c>
      <c r="M82" s="40">
        <f t="shared" si="5"/>
        <v>436.9850000000014</v>
      </c>
    </row>
    <row r="83" spans="1:13" ht="15.75" customHeight="1">
      <c r="A83" s="23">
        <v>73</v>
      </c>
      <c r="B83" s="43"/>
      <c r="C83" s="34" t="s">
        <v>442</v>
      </c>
      <c r="D83" s="26" t="s">
        <v>443</v>
      </c>
      <c r="E83" s="34" t="s">
        <v>444</v>
      </c>
      <c r="F83" s="35" t="s">
        <v>445</v>
      </c>
      <c r="G83" s="34" t="s">
        <v>446</v>
      </c>
      <c r="H83" s="35" t="s">
        <v>447</v>
      </c>
      <c r="I83" s="36">
        <f t="shared" si="3"/>
        <v>155.07999999999993</v>
      </c>
      <c r="J83" s="37">
        <f t="shared" si="4"/>
        <v>41.24000000000001</v>
      </c>
      <c r="K83" s="38">
        <f>I83*F248</f>
        <v>821.9239999999996</v>
      </c>
      <c r="L83" s="39">
        <f>J83*F249</f>
        <v>218.57200000000003</v>
      </c>
      <c r="M83" s="40">
        <f t="shared" si="5"/>
        <v>1040.4959999999996</v>
      </c>
    </row>
    <row r="84" spans="1:13" ht="15.75" customHeight="1">
      <c r="A84" s="23">
        <v>74</v>
      </c>
      <c r="B84" s="43"/>
      <c r="C84" s="34" t="s">
        <v>448</v>
      </c>
      <c r="D84" s="26" t="s">
        <v>449</v>
      </c>
      <c r="E84" s="34" t="s">
        <v>450</v>
      </c>
      <c r="F84" s="35" t="s">
        <v>451</v>
      </c>
      <c r="G84" s="34" t="s">
        <v>452</v>
      </c>
      <c r="H84" s="35" t="s">
        <v>453</v>
      </c>
      <c r="I84" s="36">
        <f t="shared" si="3"/>
        <v>179.61999999999534</v>
      </c>
      <c r="J84" s="37">
        <f t="shared" si="4"/>
        <v>48.04000000000087</v>
      </c>
      <c r="K84" s="38">
        <f>I84*F248</f>
        <v>951.9859999999753</v>
      </c>
      <c r="L84" s="39">
        <f>J84*F249</f>
        <v>254.61200000000463</v>
      </c>
      <c r="M84" s="40">
        <f t="shared" si="5"/>
        <v>1206.59799999998</v>
      </c>
    </row>
    <row r="85" spans="1:13" ht="15.75" customHeight="1">
      <c r="A85" s="23">
        <v>75</v>
      </c>
      <c r="B85" s="43"/>
      <c r="C85" s="34" t="s">
        <v>454</v>
      </c>
      <c r="D85" s="26" t="s">
        <v>455</v>
      </c>
      <c r="E85" s="34" t="s">
        <v>456</v>
      </c>
      <c r="F85" s="35" t="s">
        <v>457</v>
      </c>
      <c r="G85" s="34" t="s">
        <v>458</v>
      </c>
      <c r="H85" s="35" t="s">
        <v>459</v>
      </c>
      <c r="I85" s="36">
        <f t="shared" si="3"/>
        <v>13.199999999999989</v>
      </c>
      <c r="J85" s="37">
        <f t="shared" si="4"/>
        <v>1.3400000000000034</v>
      </c>
      <c r="K85" s="38">
        <f>I85*F248</f>
        <v>69.95999999999994</v>
      </c>
      <c r="L85" s="39">
        <f>J85*F249</f>
        <v>7.102000000000018</v>
      </c>
      <c r="M85" s="40">
        <f t="shared" si="5"/>
        <v>77.06199999999995</v>
      </c>
    </row>
    <row r="86" spans="1:13" ht="15.75" customHeight="1">
      <c r="A86" s="23">
        <v>76</v>
      </c>
      <c r="B86" s="43"/>
      <c r="C86" s="34" t="s">
        <v>460</v>
      </c>
      <c r="D86" s="26" t="s">
        <v>461</v>
      </c>
      <c r="E86" s="34" t="s">
        <v>462</v>
      </c>
      <c r="F86" s="35" t="s">
        <v>463</v>
      </c>
      <c r="G86" s="34" t="s">
        <v>464</v>
      </c>
      <c r="H86" s="35" t="s">
        <v>465</v>
      </c>
      <c r="I86" s="36">
        <f t="shared" si="3"/>
        <v>78.08999999999969</v>
      </c>
      <c r="J86" s="37">
        <f t="shared" si="4"/>
        <v>18.939999999999827</v>
      </c>
      <c r="K86" s="38">
        <f>I86*F248</f>
        <v>413.87699999999836</v>
      </c>
      <c r="L86" s="39">
        <f>J86*F249</f>
        <v>100.38199999999908</v>
      </c>
      <c r="M86" s="40">
        <f t="shared" si="5"/>
        <v>514.2589999999974</v>
      </c>
    </row>
    <row r="87" spans="1:13" ht="15.75" customHeight="1">
      <c r="A87" s="23">
        <v>77</v>
      </c>
      <c r="B87" s="43"/>
      <c r="C87" s="34" t="s">
        <v>466</v>
      </c>
      <c r="D87" s="26" t="s">
        <v>467</v>
      </c>
      <c r="E87" s="34" t="s">
        <v>468</v>
      </c>
      <c r="F87" s="35" t="s">
        <v>469</v>
      </c>
      <c r="G87" s="34" t="s">
        <v>468</v>
      </c>
      <c r="H87" s="35" t="s">
        <v>469</v>
      </c>
      <c r="I87" s="36">
        <f t="shared" si="3"/>
        <v>0</v>
      </c>
      <c r="J87" s="37">
        <f t="shared" si="4"/>
        <v>0</v>
      </c>
      <c r="K87" s="38">
        <f>I87*F248</f>
        <v>0</v>
      </c>
      <c r="L87" s="39">
        <f>J87*F249</f>
        <v>0</v>
      </c>
      <c r="M87" s="40">
        <f t="shared" si="5"/>
        <v>0</v>
      </c>
    </row>
    <row r="88" spans="1:13" ht="15.75" customHeight="1">
      <c r="A88" s="23">
        <v>78</v>
      </c>
      <c r="B88" s="43"/>
      <c r="C88" s="34" t="s">
        <v>470</v>
      </c>
      <c r="D88" s="26" t="s">
        <v>471</v>
      </c>
      <c r="E88" s="34" t="s">
        <v>472</v>
      </c>
      <c r="F88" s="35" t="s">
        <v>473</v>
      </c>
      <c r="G88" s="34" t="s">
        <v>474</v>
      </c>
      <c r="H88" s="35" t="s">
        <v>475</v>
      </c>
      <c r="I88" s="36">
        <f t="shared" si="3"/>
        <v>0.4100000000000037</v>
      </c>
      <c r="J88" s="37">
        <f t="shared" si="4"/>
        <v>0.22000000000000064</v>
      </c>
      <c r="K88" s="38">
        <f>I88*F248</f>
        <v>2.1730000000000196</v>
      </c>
      <c r="L88" s="39">
        <f>J88*F249</f>
        <v>1.1660000000000033</v>
      </c>
      <c r="M88" s="40">
        <f t="shared" si="5"/>
        <v>3.3390000000000226</v>
      </c>
    </row>
    <row r="89" spans="1:13" ht="15.75" customHeight="1">
      <c r="A89" s="23">
        <v>79</v>
      </c>
      <c r="B89" s="43"/>
      <c r="C89" s="34" t="s">
        <v>476</v>
      </c>
      <c r="D89" s="26" t="s">
        <v>477</v>
      </c>
      <c r="E89" s="34" t="s">
        <v>478</v>
      </c>
      <c r="F89" s="35" t="s">
        <v>479</v>
      </c>
      <c r="G89" s="34" t="s">
        <v>480</v>
      </c>
      <c r="H89" s="35" t="s">
        <v>481</v>
      </c>
      <c r="I89" s="36">
        <f t="shared" si="3"/>
        <v>59.879999999999995</v>
      </c>
      <c r="J89" s="37">
        <f t="shared" si="4"/>
        <v>15.809999999999974</v>
      </c>
      <c r="K89" s="38">
        <f>I89*F248</f>
        <v>317.364</v>
      </c>
      <c r="L89" s="39">
        <f>J89*F249</f>
        <v>83.79299999999986</v>
      </c>
      <c r="M89" s="40">
        <f t="shared" si="5"/>
        <v>401.1569999999998</v>
      </c>
    </row>
    <row r="90" spans="1:13" ht="15.75" customHeight="1">
      <c r="A90" s="23">
        <v>80</v>
      </c>
      <c r="B90" s="43"/>
      <c r="C90" s="34" t="s">
        <v>482</v>
      </c>
      <c r="D90" s="26" t="s">
        <v>483</v>
      </c>
      <c r="E90" s="34" t="s">
        <v>484</v>
      </c>
      <c r="F90" s="35" t="s">
        <v>485</v>
      </c>
      <c r="G90" s="34" t="s">
        <v>486</v>
      </c>
      <c r="H90" s="35" t="s">
        <v>487</v>
      </c>
      <c r="I90" s="36">
        <f t="shared" si="3"/>
        <v>171.49000000000024</v>
      </c>
      <c r="J90" s="37">
        <f t="shared" si="4"/>
        <v>29.769999999999982</v>
      </c>
      <c r="K90" s="38">
        <f>I90*F248</f>
        <v>908.8970000000012</v>
      </c>
      <c r="L90" s="39">
        <f>J90*F249</f>
        <v>157.7809999999999</v>
      </c>
      <c r="M90" s="40">
        <f t="shared" si="5"/>
        <v>1066.678000000001</v>
      </c>
    </row>
    <row r="91" spans="1:13" ht="15.75" customHeight="1">
      <c r="A91" s="23">
        <v>81</v>
      </c>
      <c r="B91" s="43"/>
      <c r="C91" s="34" t="s">
        <v>488</v>
      </c>
      <c r="D91" s="26" t="s">
        <v>489</v>
      </c>
      <c r="E91" s="34" t="s">
        <v>490</v>
      </c>
      <c r="F91" s="35" t="s">
        <v>491</v>
      </c>
      <c r="G91" s="34" t="s">
        <v>492</v>
      </c>
      <c r="H91" s="35" t="s">
        <v>493</v>
      </c>
      <c r="I91" s="36">
        <f t="shared" si="3"/>
        <v>71.60000000000002</v>
      </c>
      <c r="J91" s="37">
        <f t="shared" si="4"/>
        <v>25.269999999999982</v>
      </c>
      <c r="K91" s="38">
        <f>I91*F248</f>
        <v>379.48000000000013</v>
      </c>
      <c r="L91" s="39">
        <f>J91*F249</f>
        <v>133.9309999999999</v>
      </c>
      <c r="M91" s="40">
        <f t="shared" si="5"/>
        <v>513.4110000000001</v>
      </c>
    </row>
    <row r="92" spans="1:13" ht="15.75" customHeight="1">
      <c r="A92" s="23">
        <v>82</v>
      </c>
      <c r="B92" s="43"/>
      <c r="C92" s="34" t="s">
        <v>494</v>
      </c>
      <c r="D92" s="26" t="s">
        <v>495</v>
      </c>
      <c r="E92" s="34" t="s">
        <v>216</v>
      </c>
      <c r="F92" s="35" t="s">
        <v>496</v>
      </c>
      <c r="G92" s="34" t="s">
        <v>216</v>
      </c>
      <c r="H92" s="35" t="s">
        <v>496</v>
      </c>
      <c r="I92" s="36">
        <f t="shared" si="3"/>
        <v>0</v>
      </c>
      <c r="J92" s="37">
        <f t="shared" si="4"/>
        <v>0</v>
      </c>
      <c r="K92" s="38">
        <f>I92*F248</f>
        <v>0</v>
      </c>
      <c r="L92" s="39">
        <f>J92*F249</f>
        <v>0</v>
      </c>
      <c r="M92" s="40">
        <f t="shared" si="5"/>
        <v>0</v>
      </c>
    </row>
    <row r="93" spans="1:13" ht="15.75" customHeight="1">
      <c r="A93" s="23">
        <v>83</v>
      </c>
      <c r="B93" s="43"/>
      <c r="C93" s="34" t="s">
        <v>497</v>
      </c>
      <c r="D93" s="26" t="s">
        <v>498</v>
      </c>
      <c r="E93" s="34" t="s">
        <v>499</v>
      </c>
      <c r="F93" s="35" t="s">
        <v>500</v>
      </c>
      <c r="G93" s="34" t="s">
        <v>501</v>
      </c>
      <c r="H93" s="35" t="s">
        <v>502</v>
      </c>
      <c r="I93" s="36">
        <f t="shared" si="3"/>
        <v>73.61999999999989</v>
      </c>
      <c r="J93" s="37">
        <f t="shared" si="4"/>
        <v>28.950000000000045</v>
      </c>
      <c r="K93" s="38">
        <f>I93*F248</f>
        <v>390.1859999999994</v>
      </c>
      <c r="L93" s="39">
        <f>J93*F249</f>
        <v>153.43500000000023</v>
      </c>
      <c r="M93" s="40">
        <f t="shared" si="5"/>
        <v>543.6209999999996</v>
      </c>
    </row>
    <row r="94" spans="1:13" ht="15.75" customHeight="1">
      <c r="A94" s="23">
        <v>84</v>
      </c>
      <c r="B94" s="43"/>
      <c r="C94" s="34" t="s">
        <v>503</v>
      </c>
      <c r="D94" s="26" t="s">
        <v>504</v>
      </c>
      <c r="E94" s="34" t="s">
        <v>505</v>
      </c>
      <c r="F94" s="35" t="s">
        <v>506</v>
      </c>
      <c r="G94" s="34" t="s">
        <v>507</v>
      </c>
      <c r="H94" s="35" t="s">
        <v>508</v>
      </c>
      <c r="I94" s="36">
        <f t="shared" si="3"/>
        <v>9.579999999999927</v>
      </c>
      <c r="J94" s="37">
        <f t="shared" si="4"/>
        <v>3.590000000000032</v>
      </c>
      <c r="K94" s="38">
        <f>I94*F248</f>
        <v>50.77399999999961</v>
      </c>
      <c r="L94" s="39">
        <f>J94*F249</f>
        <v>19.027000000000168</v>
      </c>
      <c r="M94" s="40">
        <f t="shared" si="5"/>
        <v>69.80099999999977</v>
      </c>
    </row>
    <row r="95" spans="1:13" ht="15.75" customHeight="1">
      <c r="A95" s="23">
        <v>85</v>
      </c>
      <c r="B95" s="43"/>
      <c r="C95" s="34" t="s">
        <v>509</v>
      </c>
      <c r="D95" s="26" t="s">
        <v>510</v>
      </c>
      <c r="E95" s="34" t="s">
        <v>511</v>
      </c>
      <c r="F95" s="35" t="s">
        <v>512</v>
      </c>
      <c r="G95" s="34" t="s">
        <v>513</v>
      </c>
      <c r="H95" s="35" t="s">
        <v>514</v>
      </c>
      <c r="I95" s="36">
        <f t="shared" si="3"/>
        <v>0.36000000000001364</v>
      </c>
      <c r="J95" s="37">
        <f t="shared" si="4"/>
        <v>0.20000000000000284</v>
      </c>
      <c r="K95" s="38">
        <f>I95*F248</f>
        <v>1.9080000000000723</v>
      </c>
      <c r="L95" s="39">
        <f>J95*F249</f>
        <v>1.060000000000015</v>
      </c>
      <c r="M95" s="40">
        <f t="shared" si="5"/>
        <v>2.968000000000087</v>
      </c>
    </row>
    <row r="96" spans="1:13" ht="15.75" customHeight="1">
      <c r="A96" s="23">
        <v>86</v>
      </c>
      <c r="B96" s="43"/>
      <c r="C96" s="34" t="s">
        <v>515</v>
      </c>
      <c r="D96" s="26" t="s">
        <v>516</v>
      </c>
      <c r="E96" s="34" t="s">
        <v>517</v>
      </c>
      <c r="F96" s="35" t="s">
        <v>518</v>
      </c>
      <c r="G96" s="34" t="s">
        <v>519</v>
      </c>
      <c r="H96" s="35" t="s">
        <v>520</v>
      </c>
      <c r="I96" s="36">
        <f t="shared" si="3"/>
        <v>32.76999999999998</v>
      </c>
      <c r="J96" s="37">
        <f t="shared" si="4"/>
        <v>4.9599999999999795</v>
      </c>
      <c r="K96" s="38">
        <f>I96*F248</f>
        <v>173.6809999999999</v>
      </c>
      <c r="L96" s="39">
        <f>J96*F249</f>
        <v>26.28799999999989</v>
      </c>
      <c r="M96" s="40">
        <f t="shared" si="5"/>
        <v>199.9689999999998</v>
      </c>
    </row>
    <row r="97" spans="1:13" ht="15.75" customHeight="1">
      <c r="A97" s="23">
        <v>87</v>
      </c>
      <c r="B97" s="43"/>
      <c r="C97" s="34" t="s">
        <v>521</v>
      </c>
      <c r="D97" s="26" t="s">
        <v>522</v>
      </c>
      <c r="E97" s="34" t="s">
        <v>523</v>
      </c>
      <c r="F97" s="35" t="s">
        <v>524</v>
      </c>
      <c r="G97" s="34" t="s">
        <v>525</v>
      </c>
      <c r="H97" s="35" t="s">
        <v>526</v>
      </c>
      <c r="I97" s="36">
        <f t="shared" si="3"/>
        <v>181.03999999999996</v>
      </c>
      <c r="J97" s="37">
        <f t="shared" si="4"/>
        <v>36.72999999999996</v>
      </c>
      <c r="K97" s="38">
        <f>I97*F248</f>
        <v>959.5119999999998</v>
      </c>
      <c r="L97" s="39">
        <f>J97*F249</f>
        <v>194.66899999999978</v>
      </c>
      <c r="M97" s="40">
        <f t="shared" si="5"/>
        <v>1154.1809999999996</v>
      </c>
    </row>
    <row r="98" spans="1:13" ht="15.75" customHeight="1">
      <c r="A98" s="23">
        <v>88</v>
      </c>
      <c r="B98" s="43"/>
      <c r="C98" s="34" t="s">
        <v>527</v>
      </c>
      <c r="D98" s="26" t="s">
        <v>528</v>
      </c>
      <c r="E98" s="34" t="s">
        <v>496</v>
      </c>
      <c r="F98" s="35" t="s">
        <v>237</v>
      </c>
      <c r="G98" s="34" t="s">
        <v>496</v>
      </c>
      <c r="H98" s="35" t="s">
        <v>237</v>
      </c>
      <c r="I98" s="36">
        <f t="shared" si="3"/>
        <v>0</v>
      </c>
      <c r="J98" s="37">
        <f t="shared" si="4"/>
        <v>0</v>
      </c>
      <c r="K98" s="38">
        <f>I98*F248</f>
        <v>0</v>
      </c>
      <c r="L98" s="39">
        <f>J98*F249</f>
        <v>0</v>
      </c>
      <c r="M98" s="40">
        <f t="shared" si="5"/>
        <v>0</v>
      </c>
    </row>
    <row r="99" spans="1:13" ht="15.75" customHeight="1">
      <c r="A99" s="23">
        <v>89</v>
      </c>
      <c r="B99" s="43"/>
      <c r="C99" s="34" t="s">
        <v>529</v>
      </c>
      <c r="D99" s="26" t="s">
        <v>530</v>
      </c>
      <c r="E99" s="34" t="s">
        <v>531</v>
      </c>
      <c r="F99" s="35" t="s">
        <v>532</v>
      </c>
      <c r="G99" s="34" t="s">
        <v>533</v>
      </c>
      <c r="H99" s="35" t="s">
        <v>534</v>
      </c>
      <c r="I99" s="36">
        <f t="shared" si="3"/>
        <v>32.99000000000001</v>
      </c>
      <c r="J99" s="37">
        <f t="shared" si="4"/>
        <v>8.97999999999999</v>
      </c>
      <c r="K99" s="38">
        <f>I99*F248</f>
        <v>174.84700000000004</v>
      </c>
      <c r="L99" s="39">
        <f>J99*F249</f>
        <v>47.593999999999944</v>
      </c>
      <c r="M99" s="40">
        <f t="shared" si="5"/>
        <v>222.44099999999997</v>
      </c>
    </row>
    <row r="100" spans="1:13" ht="15.75" customHeight="1">
      <c r="A100" s="23">
        <v>90</v>
      </c>
      <c r="B100" s="43"/>
      <c r="C100" s="34" t="s">
        <v>535</v>
      </c>
      <c r="D100" s="26" t="s">
        <v>536</v>
      </c>
      <c r="E100" s="34" t="s">
        <v>537</v>
      </c>
      <c r="F100" s="35" t="s">
        <v>538</v>
      </c>
      <c r="G100" s="34" t="s">
        <v>539</v>
      </c>
      <c r="H100" s="35" t="s">
        <v>540</v>
      </c>
      <c r="I100" s="36">
        <f t="shared" si="3"/>
        <v>101.19000000000051</v>
      </c>
      <c r="J100" s="37">
        <f t="shared" si="4"/>
        <v>17.73999999999978</v>
      </c>
      <c r="K100" s="38">
        <f>I100*F248</f>
        <v>536.3070000000026</v>
      </c>
      <c r="L100" s="39">
        <f>J100*F249</f>
        <v>94.02199999999884</v>
      </c>
      <c r="M100" s="40">
        <f t="shared" si="5"/>
        <v>630.3290000000014</v>
      </c>
    </row>
    <row r="101" spans="1:13" ht="15.75" customHeight="1">
      <c r="A101" s="23">
        <v>91</v>
      </c>
      <c r="B101" s="43"/>
      <c r="C101" s="34" t="s">
        <v>541</v>
      </c>
      <c r="D101" s="26" t="s">
        <v>542</v>
      </c>
      <c r="E101" s="34" t="s">
        <v>543</v>
      </c>
      <c r="F101" s="35" t="s">
        <v>544</v>
      </c>
      <c r="G101" s="34" t="s">
        <v>545</v>
      </c>
      <c r="H101" s="35" t="s">
        <v>546</v>
      </c>
      <c r="I101" s="36">
        <f t="shared" si="3"/>
        <v>17.710000000000008</v>
      </c>
      <c r="J101" s="37">
        <f t="shared" si="4"/>
        <v>3.3900000000000006</v>
      </c>
      <c r="K101" s="38">
        <f>I101*F248</f>
        <v>93.86300000000004</v>
      </c>
      <c r="L101" s="39">
        <f>J101*F249</f>
        <v>17.967000000000002</v>
      </c>
      <c r="M101" s="40">
        <f t="shared" si="5"/>
        <v>111.83000000000004</v>
      </c>
    </row>
    <row r="102" spans="1:13" ht="15.75" customHeight="1">
      <c r="A102" s="23">
        <v>92</v>
      </c>
      <c r="B102" s="43"/>
      <c r="C102" s="34" t="s">
        <v>547</v>
      </c>
      <c r="D102" s="26" t="s">
        <v>548</v>
      </c>
      <c r="E102" s="34" t="s">
        <v>549</v>
      </c>
      <c r="F102" s="35" t="s">
        <v>550</v>
      </c>
      <c r="G102" s="34" t="s">
        <v>549</v>
      </c>
      <c r="H102" s="35" t="s">
        <v>550</v>
      </c>
      <c r="I102" s="36">
        <f t="shared" si="3"/>
        <v>0</v>
      </c>
      <c r="J102" s="37">
        <f t="shared" si="4"/>
        <v>0</v>
      </c>
      <c r="K102" s="38">
        <f>I102*F248</f>
        <v>0</v>
      </c>
      <c r="L102" s="39">
        <f>J102*F249</f>
        <v>0</v>
      </c>
      <c r="M102" s="40">
        <f t="shared" si="5"/>
        <v>0</v>
      </c>
    </row>
    <row r="103" spans="1:13" ht="15.75" customHeight="1">
      <c r="A103" s="23">
        <v>93</v>
      </c>
      <c r="B103" s="43"/>
      <c r="C103" s="34" t="s">
        <v>551</v>
      </c>
      <c r="D103" s="26" t="s">
        <v>552</v>
      </c>
      <c r="E103" s="34" t="s">
        <v>553</v>
      </c>
      <c r="F103" s="35" t="s">
        <v>554</v>
      </c>
      <c r="G103" s="34" t="s">
        <v>555</v>
      </c>
      <c r="H103" s="35" t="s">
        <v>556</v>
      </c>
      <c r="I103" s="36">
        <f t="shared" si="3"/>
        <v>117.44999999999982</v>
      </c>
      <c r="J103" s="37">
        <f t="shared" si="4"/>
        <v>37.63000000000011</v>
      </c>
      <c r="K103" s="38">
        <f>I103*F248</f>
        <v>622.484999999999</v>
      </c>
      <c r="L103" s="39">
        <f>J103*F249</f>
        <v>199.43900000000056</v>
      </c>
      <c r="M103" s="40">
        <f t="shared" si="5"/>
        <v>821.9239999999995</v>
      </c>
    </row>
    <row r="104" spans="1:13" ht="15.75" customHeight="1">
      <c r="A104" s="23">
        <v>94</v>
      </c>
      <c r="B104" s="43"/>
      <c r="C104" s="34" t="s">
        <v>557</v>
      </c>
      <c r="D104" s="26" t="s">
        <v>558</v>
      </c>
      <c r="E104" s="34" t="s">
        <v>559</v>
      </c>
      <c r="F104" s="35" t="s">
        <v>560</v>
      </c>
      <c r="G104" s="34" t="s">
        <v>561</v>
      </c>
      <c r="H104" s="35" t="s">
        <v>562</v>
      </c>
      <c r="I104" s="36">
        <f t="shared" si="3"/>
        <v>257.3899999999994</v>
      </c>
      <c r="J104" s="37">
        <f t="shared" si="4"/>
        <v>61.16000000000008</v>
      </c>
      <c r="K104" s="38">
        <f>I104*F248</f>
        <v>1364.166999999997</v>
      </c>
      <c r="L104" s="39">
        <f>J104*F249</f>
        <v>324.1480000000004</v>
      </c>
      <c r="M104" s="40">
        <f t="shared" si="5"/>
        <v>1688.3149999999973</v>
      </c>
    </row>
    <row r="105" spans="1:13" ht="15.75" customHeight="1">
      <c r="A105" s="23">
        <v>95</v>
      </c>
      <c r="B105" s="43"/>
      <c r="C105" s="34" t="s">
        <v>563</v>
      </c>
      <c r="D105" s="26" t="s">
        <v>564</v>
      </c>
      <c r="E105" s="34" t="s">
        <v>565</v>
      </c>
      <c r="F105" s="35" t="s">
        <v>566</v>
      </c>
      <c r="G105" s="34" t="s">
        <v>567</v>
      </c>
      <c r="H105" s="35" t="s">
        <v>568</v>
      </c>
      <c r="I105" s="36">
        <f t="shared" si="3"/>
        <v>34.200000000000045</v>
      </c>
      <c r="J105" s="37">
        <f t="shared" si="4"/>
        <v>13.25</v>
      </c>
      <c r="K105" s="38">
        <f>I105*F248</f>
        <v>181.26000000000025</v>
      </c>
      <c r="L105" s="39">
        <f>J105*F249</f>
        <v>70.225</v>
      </c>
      <c r="M105" s="40">
        <f t="shared" si="5"/>
        <v>251.48500000000024</v>
      </c>
    </row>
    <row r="106" spans="1:13" ht="15.75" customHeight="1">
      <c r="A106" s="23">
        <v>96</v>
      </c>
      <c r="B106" s="43"/>
      <c r="C106" s="34" t="s">
        <v>569</v>
      </c>
      <c r="D106" s="26" t="s">
        <v>570</v>
      </c>
      <c r="E106" s="34" t="s">
        <v>571</v>
      </c>
      <c r="F106" s="35" t="s">
        <v>572</v>
      </c>
      <c r="G106" s="34" t="s">
        <v>573</v>
      </c>
      <c r="H106" s="35" t="s">
        <v>574</v>
      </c>
      <c r="I106" s="36">
        <f t="shared" si="3"/>
        <v>65.48000000000002</v>
      </c>
      <c r="J106" s="37">
        <f t="shared" si="4"/>
        <v>15.75</v>
      </c>
      <c r="K106" s="38">
        <f>I106*F248</f>
        <v>347.0440000000001</v>
      </c>
      <c r="L106" s="39">
        <f>J106*F249</f>
        <v>83.475</v>
      </c>
      <c r="M106" s="40">
        <f t="shared" si="5"/>
        <v>430.5190000000001</v>
      </c>
    </row>
    <row r="107" spans="1:13" ht="15.75" customHeight="1">
      <c r="A107" s="23">
        <v>97</v>
      </c>
      <c r="B107" s="43"/>
      <c r="C107" s="34" t="s">
        <v>575</v>
      </c>
      <c r="D107" s="26" t="s">
        <v>576</v>
      </c>
      <c r="E107" s="34" t="s">
        <v>577</v>
      </c>
      <c r="F107" s="35" t="s">
        <v>578</v>
      </c>
      <c r="G107" s="34" t="s">
        <v>579</v>
      </c>
      <c r="H107" s="35" t="s">
        <v>580</v>
      </c>
      <c r="I107" s="36">
        <f t="shared" si="3"/>
        <v>38.879999999999995</v>
      </c>
      <c r="J107" s="37">
        <f t="shared" si="4"/>
        <v>9.019999999999982</v>
      </c>
      <c r="K107" s="38">
        <f>I107*F248</f>
        <v>206.06399999999996</v>
      </c>
      <c r="L107" s="39">
        <f>J107*F249</f>
        <v>47.805999999999905</v>
      </c>
      <c r="M107" s="40">
        <f t="shared" si="5"/>
        <v>253.86999999999986</v>
      </c>
    </row>
    <row r="108" spans="1:13" ht="15.75" customHeight="1">
      <c r="A108" s="23">
        <v>98</v>
      </c>
      <c r="B108" s="43"/>
      <c r="C108" s="34" t="s">
        <v>581</v>
      </c>
      <c r="D108" s="26" t="s">
        <v>582</v>
      </c>
      <c r="E108" s="34" t="s">
        <v>583</v>
      </c>
      <c r="F108" s="35" t="s">
        <v>584</v>
      </c>
      <c r="G108" s="34" t="s">
        <v>585</v>
      </c>
      <c r="H108" s="35" t="s">
        <v>586</v>
      </c>
      <c r="I108" s="36">
        <f t="shared" si="3"/>
        <v>69.06999999999971</v>
      </c>
      <c r="J108" s="37">
        <f t="shared" si="4"/>
        <v>15.650000000000091</v>
      </c>
      <c r="K108" s="38">
        <f>I108*F248</f>
        <v>366.07099999999843</v>
      </c>
      <c r="L108" s="39">
        <f>J108*F249</f>
        <v>82.94500000000048</v>
      </c>
      <c r="M108" s="40">
        <f t="shared" si="5"/>
        <v>449.01599999999894</v>
      </c>
    </row>
    <row r="109" spans="1:13" ht="15.75" customHeight="1">
      <c r="A109" s="23">
        <v>99</v>
      </c>
      <c r="B109" s="43"/>
      <c r="C109" s="34" t="s">
        <v>587</v>
      </c>
      <c r="D109" s="26" t="s">
        <v>588</v>
      </c>
      <c r="E109" s="34" t="s">
        <v>589</v>
      </c>
      <c r="F109" s="35" t="s">
        <v>590</v>
      </c>
      <c r="G109" s="34" t="s">
        <v>589</v>
      </c>
      <c r="H109" s="35" t="s">
        <v>590</v>
      </c>
      <c r="I109" s="36">
        <f t="shared" si="3"/>
        <v>0</v>
      </c>
      <c r="J109" s="37">
        <f t="shared" si="4"/>
        <v>0</v>
      </c>
      <c r="K109" s="38">
        <f>I109*F248</f>
        <v>0</v>
      </c>
      <c r="L109" s="39">
        <f>J109*F249</f>
        <v>0</v>
      </c>
      <c r="M109" s="40">
        <f t="shared" si="5"/>
        <v>0</v>
      </c>
    </row>
    <row r="110" spans="1:13" ht="15.75" customHeight="1">
      <c r="A110" s="23">
        <v>100</v>
      </c>
      <c r="B110" s="43"/>
      <c r="C110" s="34" t="s">
        <v>591</v>
      </c>
      <c r="D110" s="26" t="s">
        <v>592</v>
      </c>
      <c r="E110" s="34" t="s">
        <v>593</v>
      </c>
      <c r="F110" s="35" t="s">
        <v>594</v>
      </c>
      <c r="G110" s="34" t="s">
        <v>595</v>
      </c>
      <c r="H110" s="35" t="s">
        <v>596</v>
      </c>
      <c r="I110" s="36">
        <f t="shared" si="3"/>
        <v>66.89999999999964</v>
      </c>
      <c r="J110" s="37">
        <f t="shared" si="4"/>
        <v>24.3599999999999</v>
      </c>
      <c r="K110" s="38">
        <f>I110*F248</f>
        <v>354.56999999999806</v>
      </c>
      <c r="L110" s="39">
        <f>J110*F249</f>
        <v>129.10799999999946</v>
      </c>
      <c r="M110" s="40">
        <f t="shared" si="5"/>
        <v>483.6779999999975</v>
      </c>
    </row>
    <row r="111" spans="1:13" ht="15.75" customHeight="1">
      <c r="A111" s="23">
        <v>101</v>
      </c>
      <c r="B111" s="43"/>
      <c r="C111" s="34" t="s">
        <v>597</v>
      </c>
      <c r="D111" s="26" t="s">
        <v>598</v>
      </c>
      <c r="E111" s="34" t="s">
        <v>599</v>
      </c>
      <c r="F111" s="35" t="s">
        <v>600</v>
      </c>
      <c r="G111" s="34" t="s">
        <v>601</v>
      </c>
      <c r="H111" s="35" t="s">
        <v>602</v>
      </c>
      <c r="I111" s="36">
        <f t="shared" si="3"/>
        <v>0.6200000000000045</v>
      </c>
      <c r="J111" s="37">
        <f t="shared" si="4"/>
        <v>0.3200000000000074</v>
      </c>
      <c r="K111" s="38">
        <f>I111*F248</f>
        <v>3.286000000000024</v>
      </c>
      <c r="L111" s="39">
        <f>J111*F249</f>
        <v>1.696000000000039</v>
      </c>
      <c r="M111" s="40">
        <f t="shared" si="5"/>
        <v>4.982000000000063</v>
      </c>
    </row>
    <row r="112" spans="1:13" ht="15.75" customHeight="1">
      <c r="A112" s="23">
        <v>102</v>
      </c>
      <c r="B112" s="43"/>
      <c r="C112" s="34" t="s">
        <v>603</v>
      </c>
      <c r="D112" s="26" t="s">
        <v>604</v>
      </c>
      <c r="E112" s="34" t="s">
        <v>605</v>
      </c>
      <c r="F112" s="35" t="s">
        <v>606</v>
      </c>
      <c r="G112" s="34" t="s">
        <v>607</v>
      </c>
      <c r="H112" s="35" t="s">
        <v>608</v>
      </c>
      <c r="I112" s="36">
        <f t="shared" si="3"/>
        <v>228.04999999999927</v>
      </c>
      <c r="J112" s="37">
        <f t="shared" si="4"/>
        <v>37.660000000000764</v>
      </c>
      <c r="K112" s="38">
        <f>I112*F248</f>
        <v>1208.664999999996</v>
      </c>
      <c r="L112" s="39">
        <f>J112*F249</f>
        <v>199.59800000000405</v>
      </c>
      <c r="M112" s="40">
        <f t="shared" si="5"/>
        <v>1408.2630000000001</v>
      </c>
    </row>
    <row r="113" spans="1:13" ht="15.75" customHeight="1">
      <c r="A113" s="23">
        <v>103</v>
      </c>
      <c r="B113" s="43"/>
      <c r="C113" s="34" t="s">
        <v>609</v>
      </c>
      <c r="D113" s="26" t="s">
        <v>610</v>
      </c>
      <c r="E113" s="34" t="s">
        <v>611</v>
      </c>
      <c r="F113" s="35" t="s">
        <v>612</v>
      </c>
      <c r="G113" s="34" t="s">
        <v>613</v>
      </c>
      <c r="H113" s="35" t="s">
        <v>614</v>
      </c>
      <c r="I113" s="36">
        <f t="shared" si="3"/>
        <v>47.8900000000001</v>
      </c>
      <c r="J113" s="37">
        <f t="shared" si="4"/>
        <v>20.730000000000018</v>
      </c>
      <c r="K113" s="38">
        <f>I113*F248</f>
        <v>253.81700000000052</v>
      </c>
      <c r="L113" s="39">
        <f>J113*F249</f>
        <v>109.8690000000001</v>
      </c>
      <c r="M113" s="40">
        <f t="shared" si="5"/>
        <v>363.6860000000006</v>
      </c>
    </row>
    <row r="114" spans="1:13" ht="15.75" customHeight="1">
      <c r="A114" s="23">
        <v>104</v>
      </c>
      <c r="B114" s="43"/>
      <c r="C114" s="34" t="s">
        <v>615</v>
      </c>
      <c r="D114" s="26" t="s">
        <v>616</v>
      </c>
      <c r="E114" s="34" t="s">
        <v>617</v>
      </c>
      <c r="F114" s="35" t="s">
        <v>618</v>
      </c>
      <c r="G114" s="34" t="s">
        <v>619</v>
      </c>
      <c r="H114" s="35" t="s">
        <v>620</v>
      </c>
      <c r="I114" s="36">
        <f t="shared" si="3"/>
        <v>0.6899999999999977</v>
      </c>
      <c r="J114" s="37">
        <f t="shared" si="4"/>
        <v>0.34999999999999787</v>
      </c>
      <c r="K114" s="38">
        <f>I114*F248</f>
        <v>3.656999999999988</v>
      </c>
      <c r="L114" s="39">
        <f>J114*F249</f>
        <v>1.8549999999999887</v>
      </c>
      <c r="M114" s="40">
        <f t="shared" si="5"/>
        <v>5.5119999999999765</v>
      </c>
    </row>
    <row r="115" spans="1:13" ht="15.75" customHeight="1">
      <c r="A115" s="23">
        <v>105</v>
      </c>
      <c r="B115" s="43"/>
      <c r="C115" s="34" t="s">
        <v>621</v>
      </c>
      <c r="D115" s="26" t="s">
        <v>622</v>
      </c>
      <c r="E115" s="34" t="s">
        <v>623</v>
      </c>
      <c r="F115" s="35" t="s">
        <v>624</v>
      </c>
      <c r="G115" s="34" t="s">
        <v>625</v>
      </c>
      <c r="H115" s="35" t="s">
        <v>626</v>
      </c>
      <c r="I115" s="36">
        <f t="shared" si="3"/>
        <v>195.15999999999985</v>
      </c>
      <c r="J115" s="37">
        <f t="shared" si="4"/>
        <v>57.89999999999998</v>
      </c>
      <c r="K115" s="38">
        <f>I115*F248</f>
        <v>1034.3479999999993</v>
      </c>
      <c r="L115" s="39">
        <f>J115*F249</f>
        <v>306.8699999999999</v>
      </c>
      <c r="M115" s="40">
        <f t="shared" si="5"/>
        <v>1341.2179999999992</v>
      </c>
    </row>
    <row r="116" spans="1:13" ht="15.75" customHeight="1">
      <c r="A116" s="23">
        <v>106</v>
      </c>
      <c r="B116" s="43"/>
      <c r="C116" s="34" t="s">
        <v>627</v>
      </c>
      <c r="D116" s="26" t="s">
        <v>628</v>
      </c>
      <c r="E116" s="34" t="s">
        <v>629</v>
      </c>
      <c r="F116" s="35" t="s">
        <v>630</v>
      </c>
      <c r="G116" s="34" t="s">
        <v>631</v>
      </c>
      <c r="H116" s="35" t="s">
        <v>632</v>
      </c>
      <c r="I116" s="36">
        <f t="shared" si="3"/>
        <v>388.09999999999854</v>
      </c>
      <c r="J116" s="37">
        <f t="shared" si="4"/>
        <v>116.46000000000004</v>
      </c>
      <c r="K116" s="38">
        <f>I116*F248</f>
        <v>2056.929999999992</v>
      </c>
      <c r="L116" s="39">
        <f>J116*F249</f>
        <v>617.2380000000002</v>
      </c>
      <c r="M116" s="40">
        <f t="shared" si="5"/>
        <v>2674.1679999999924</v>
      </c>
    </row>
    <row r="117" spans="1:13" ht="15.75" customHeight="1">
      <c r="A117" s="23">
        <v>107</v>
      </c>
      <c r="B117" s="44"/>
      <c r="C117" s="34" t="s">
        <v>633</v>
      </c>
      <c r="D117" s="26" t="s">
        <v>634</v>
      </c>
      <c r="E117" s="34" t="s">
        <v>635</v>
      </c>
      <c r="F117" s="35" t="s">
        <v>636</v>
      </c>
      <c r="G117" s="34" t="s">
        <v>637</v>
      </c>
      <c r="H117" s="35" t="s">
        <v>638</v>
      </c>
      <c r="I117" s="36">
        <f t="shared" si="3"/>
        <v>36.98000000000002</v>
      </c>
      <c r="J117" s="37">
        <f t="shared" si="4"/>
        <v>12.799999999999955</v>
      </c>
      <c r="K117" s="38">
        <f>I117*F248</f>
        <v>195.99400000000009</v>
      </c>
      <c r="L117" s="39">
        <f>J117*F249</f>
        <v>67.83999999999976</v>
      </c>
      <c r="M117" s="40">
        <f t="shared" si="5"/>
        <v>263.83399999999983</v>
      </c>
    </row>
    <row r="118" spans="1:13" ht="15.75" customHeight="1">
      <c r="A118" s="23">
        <v>108</v>
      </c>
      <c r="B118" s="43"/>
      <c r="C118" s="34" t="s">
        <v>639</v>
      </c>
      <c r="D118" s="26" t="s">
        <v>640</v>
      </c>
      <c r="E118" s="34" t="s">
        <v>641</v>
      </c>
      <c r="F118" s="35" t="s">
        <v>642</v>
      </c>
      <c r="G118" s="34" t="s">
        <v>643</v>
      </c>
      <c r="H118" s="35" t="s">
        <v>644</v>
      </c>
      <c r="I118" s="36">
        <f t="shared" si="3"/>
        <v>41.460000000000036</v>
      </c>
      <c r="J118" s="37">
        <f t="shared" si="4"/>
        <v>15.4699999999998</v>
      </c>
      <c r="K118" s="38">
        <f>I118*F248</f>
        <v>219.7380000000002</v>
      </c>
      <c r="L118" s="39">
        <f>J118*F249</f>
        <v>81.99099999999893</v>
      </c>
      <c r="M118" s="40">
        <f t="shared" si="5"/>
        <v>301.72899999999913</v>
      </c>
    </row>
    <row r="119" spans="1:13" ht="15.75" customHeight="1">
      <c r="A119" s="23">
        <v>109</v>
      </c>
      <c r="B119" s="43"/>
      <c r="C119" s="34" t="s">
        <v>645</v>
      </c>
      <c r="D119" s="26" t="s">
        <v>646</v>
      </c>
      <c r="E119" s="34" t="s">
        <v>647</v>
      </c>
      <c r="F119" s="35" t="s">
        <v>648</v>
      </c>
      <c r="G119" s="34" t="s">
        <v>649</v>
      </c>
      <c r="H119" s="35" t="s">
        <v>650</v>
      </c>
      <c r="I119" s="36">
        <f t="shared" si="3"/>
        <v>66.82999999999993</v>
      </c>
      <c r="J119" s="37">
        <f t="shared" si="4"/>
        <v>14.970000000000027</v>
      </c>
      <c r="K119" s="38">
        <f>I119*F248</f>
        <v>354.1989999999996</v>
      </c>
      <c r="L119" s="39">
        <f>J119*F249</f>
        <v>79.34100000000014</v>
      </c>
      <c r="M119" s="40">
        <f t="shared" si="5"/>
        <v>433.53999999999974</v>
      </c>
    </row>
    <row r="120" spans="1:13" ht="15.75" customHeight="1">
      <c r="A120" s="23">
        <v>110</v>
      </c>
      <c r="B120" s="43"/>
      <c r="C120" s="34" t="s">
        <v>651</v>
      </c>
      <c r="D120" s="26" t="s">
        <v>652</v>
      </c>
      <c r="E120" s="34" t="s">
        <v>653</v>
      </c>
      <c r="F120" s="35" t="s">
        <v>654</v>
      </c>
      <c r="G120" s="34" t="s">
        <v>655</v>
      </c>
      <c r="H120" s="35" t="s">
        <v>656</v>
      </c>
      <c r="I120" s="36">
        <f t="shared" si="3"/>
        <v>188.32999999999993</v>
      </c>
      <c r="J120" s="37">
        <f t="shared" si="4"/>
        <v>48.36000000000013</v>
      </c>
      <c r="K120" s="38">
        <f>I120*F248</f>
        <v>998.1489999999995</v>
      </c>
      <c r="L120" s="39">
        <f>J120*F249</f>
        <v>256.3080000000007</v>
      </c>
      <c r="M120" s="40">
        <f t="shared" si="5"/>
        <v>1254.4570000000003</v>
      </c>
    </row>
    <row r="121" spans="1:13" ht="15.75" customHeight="1">
      <c r="A121" s="23">
        <v>111</v>
      </c>
      <c r="B121" s="43"/>
      <c r="C121" s="34" t="s">
        <v>657</v>
      </c>
      <c r="D121" s="26" t="s">
        <v>658</v>
      </c>
      <c r="E121" s="34" t="s">
        <v>659</v>
      </c>
      <c r="F121" s="35" t="s">
        <v>660</v>
      </c>
      <c r="G121" s="34" t="s">
        <v>661</v>
      </c>
      <c r="H121" s="35" t="s">
        <v>662</v>
      </c>
      <c r="I121" s="36">
        <f t="shared" si="3"/>
        <v>102.51999999999998</v>
      </c>
      <c r="J121" s="37">
        <f t="shared" si="4"/>
        <v>13.38999999999993</v>
      </c>
      <c r="K121" s="38">
        <f>I121*F248</f>
        <v>543.3559999999999</v>
      </c>
      <c r="L121" s="39">
        <f>J121*F249</f>
        <v>70.96699999999963</v>
      </c>
      <c r="M121" s="40">
        <f t="shared" si="5"/>
        <v>614.3229999999995</v>
      </c>
    </row>
    <row r="122" spans="1:13" ht="15.75" customHeight="1">
      <c r="A122" s="23">
        <v>112</v>
      </c>
      <c r="B122" s="43"/>
      <c r="C122" s="34" t="s">
        <v>663</v>
      </c>
      <c r="D122" s="26" t="s">
        <v>664</v>
      </c>
      <c r="E122" s="34" t="s">
        <v>665</v>
      </c>
      <c r="F122" s="35" t="s">
        <v>666</v>
      </c>
      <c r="G122" s="34" t="s">
        <v>667</v>
      </c>
      <c r="H122" s="35" t="s">
        <v>666</v>
      </c>
      <c r="I122" s="36">
        <f t="shared" si="3"/>
        <v>5.560000000000002</v>
      </c>
      <c r="J122" s="37">
        <f t="shared" si="4"/>
        <v>0</v>
      </c>
      <c r="K122" s="38">
        <f>I122*F248</f>
        <v>29.46800000000001</v>
      </c>
      <c r="L122" s="39">
        <f>J122*F249</f>
        <v>0</v>
      </c>
      <c r="M122" s="40">
        <f t="shared" si="5"/>
        <v>29.46800000000001</v>
      </c>
    </row>
    <row r="123" spans="1:13" ht="15.75" customHeight="1">
      <c r="A123" s="23">
        <v>113</v>
      </c>
      <c r="B123" s="43"/>
      <c r="C123" s="34" t="s">
        <v>668</v>
      </c>
      <c r="D123" s="26" t="s">
        <v>669</v>
      </c>
      <c r="E123" s="34" t="s">
        <v>670</v>
      </c>
      <c r="F123" s="35" t="s">
        <v>671</v>
      </c>
      <c r="G123" s="34" t="s">
        <v>672</v>
      </c>
      <c r="H123" s="35" t="s">
        <v>673</v>
      </c>
      <c r="I123" s="36">
        <f t="shared" si="3"/>
        <v>55.19999999999982</v>
      </c>
      <c r="J123" s="37">
        <f t="shared" si="4"/>
        <v>17.340000000000032</v>
      </c>
      <c r="K123" s="38">
        <f>I123*F248</f>
        <v>292.55999999999904</v>
      </c>
      <c r="L123" s="39">
        <f>J123*F249</f>
        <v>91.90200000000017</v>
      </c>
      <c r="M123" s="40">
        <f t="shared" si="5"/>
        <v>384.4619999999992</v>
      </c>
    </row>
    <row r="124" spans="1:13" ht="15.75" customHeight="1">
      <c r="A124" s="23">
        <v>114</v>
      </c>
      <c r="B124" s="43"/>
      <c r="C124" s="34" t="s">
        <v>674</v>
      </c>
      <c r="D124" s="26" t="s">
        <v>675</v>
      </c>
      <c r="E124" s="34" t="s">
        <v>676</v>
      </c>
      <c r="F124" s="35" t="s">
        <v>677</v>
      </c>
      <c r="G124" s="34" t="s">
        <v>678</v>
      </c>
      <c r="H124" s="35" t="s">
        <v>679</v>
      </c>
      <c r="I124" s="36">
        <f t="shared" si="3"/>
        <v>169.72000000000025</v>
      </c>
      <c r="J124" s="37">
        <f t="shared" si="4"/>
        <v>35.32999999999993</v>
      </c>
      <c r="K124" s="38">
        <f>I124*F248</f>
        <v>899.5160000000013</v>
      </c>
      <c r="L124" s="39">
        <f>J124*F249</f>
        <v>187.2489999999996</v>
      </c>
      <c r="M124" s="40">
        <f t="shared" si="5"/>
        <v>1086.765000000001</v>
      </c>
    </row>
    <row r="125" spans="1:13" ht="15.75" customHeight="1">
      <c r="A125" s="23">
        <v>115</v>
      </c>
      <c r="B125" s="43"/>
      <c r="C125" s="34" t="s">
        <v>680</v>
      </c>
      <c r="D125" s="26" t="s">
        <v>681</v>
      </c>
      <c r="E125" s="34" t="s">
        <v>682</v>
      </c>
      <c r="F125" s="35" t="s">
        <v>683</v>
      </c>
      <c r="G125" s="34" t="s">
        <v>684</v>
      </c>
      <c r="H125" s="35" t="s">
        <v>685</v>
      </c>
      <c r="I125" s="36">
        <f t="shared" si="3"/>
        <v>0.8900000000000006</v>
      </c>
      <c r="J125" s="37">
        <f t="shared" si="4"/>
        <v>0.3200000000000003</v>
      </c>
      <c r="K125" s="38">
        <f>I125*F248</f>
        <v>4.717000000000003</v>
      </c>
      <c r="L125" s="39">
        <f>J125*F249</f>
        <v>1.6960000000000015</v>
      </c>
      <c r="M125" s="40">
        <f t="shared" si="5"/>
        <v>6.413000000000005</v>
      </c>
    </row>
    <row r="126" spans="1:13" ht="15.75" customHeight="1">
      <c r="A126" s="23">
        <v>116</v>
      </c>
      <c r="B126" s="43"/>
      <c r="C126" s="34" t="s">
        <v>686</v>
      </c>
      <c r="D126" s="26" t="s">
        <v>687</v>
      </c>
      <c r="E126" s="34" t="s">
        <v>688</v>
      </c>
      <c r="F126" s="35" t="s">
        <v>689</v>
      </c>
      <c r="G126" s="34" t="s">
        <v>690</v>
      </c>
      <c r="H126" s="35" t="s">
        <v>691</v>
      </c>
      <c r="I126" s="36">
        <f t="shared" si="3"/>
        <v>165.73999999999978</v>
      </c>
      <c r="J126" s="37">
        <f t="shared" si="4"/>
        <v>49.0300000000002</v>
      </c>
      <c r="K126" s="38">
        <f>I126*F248</f>
        <v>878.4219999999988</v>
      </c>
      <c r="L126" s="39">
        <f>J126*F249</f>
        <v>259.85900000000106</v>
      </c>
      <c r="M126" s="40">
        <f t="shared" si="5"/>
        <v>1138.281</v>
      </c>
    </row>
    <row r="127" spans="1:13" ht="15.75" customHeight="1">
      <c r="A127" s="23">
        <v>117</v>
      </c>
      <c r="B127" s="43"/>
      <c r="C127" s="34" t="s">
        <v>692</v>
      </c>
      <c r="D127" s="26" t="s">
        <v>693</v>
      </c>
      <c r="E127" s="34" t="s">
        <v>694</v>
      </c>
      <c r="F127" s="35" t="s">
        <v>695</v>
      </c>
      <c r="G127" s="34" t="s">
        <v>696</v>
      </c>
      <c r="H127" s="35" t="s">
        <v>697</v>
      </c>
      <c r="I127" s="36">
        <f t="shared" si="3"/>
        <v>24.709999999999923</v>
      </c>
      <c r="J127" s="37">
        <f t="shared" si="4"/>
        <v>4.38000000000001</v>
      </c>
      <c r="K127" s="38">
        <f>I127*F248</f>
        <v>130.9629999999996</v>
      </c>
      <c r="L127" s="39">
        <f>J127*F249</f>
        <v>23.214000000000052</v>
      </c>
      <c r="M127" s="40">
        <f t="shared" si="5"/>
        <v>154.17699999999965</v>
      </c>
    </row>
    <row r="128" spans="1:13" ht="15.75" customHeight="1">
      <c r="A128" s="23">
        <v>118</v>
      </c>
      <c r="B128" s="43"/>
      <c r="C128" s="34" t="s">
        <v>698</v>
      </c>
      <c r="D128" s="26" t="s">
        <v>699</v>
      </c>
      <c r="E128" s="34" t="s">
        <v>700</v>
      </c>
      <c r="F128" s="35" t="s">
        <v>701</v>
      </c>
      <c r="G128" s="34" t="s">
        <v>702</v>
      </c>
      <c r="H128" s="35" t="s">
        <v>703</v>
      </c>
      <c r="I128" s="36">
        <f t="shared" si="3"/>
        <v>118.59999999999991</v>
      </c>
      <c r="J128" s="37">
        <f t="shared" si="4"/>
        <v>17.99000000000001</v>
      </c>
      <c r="K128" s="38">
        <f>I128*F248</f>
        <v>628.5799999999995</v>
      </c>
      <c r="L128" s="39">
        <f>J128*F249</f>
        <v>95.34700000000005</v>
      </c>
      <c r="M128" s="40">
        <f t="shared" si="5"/>
        <v>723.9269999999996</v>
      </c>
    </row>
    <row r="129" spans="1:13" ht="15.75" customHeight="1">
      <c r="A129" s="23">
        <v>119</v>
      </c>
      <c r="B129" s="43"/>
      <c r="C129" s="34" t="s">
        <v>704</v>
      </c>
      <c r="D129" s="26" t="s">
        <v>705</v>
      </c>
      <c r="E129" s="34" t="s">
        <v>706</v>
      </c>
      <c r="F129" s="35" t="s">
        <v>707</v>
      </c>
      <c r="G129" s="34" t="s">
        <v>708</v>
      </c>
      <c r="H129" s="35" t="s">
        <v>709</v>
      </c>
      <c r="I129" s="36">
        <f t="shared" si="3"/>
        <v>258.2600000000002</v>
      </c>
      <c r="J129" s="37">
        <f t="shared" si="4"/>
        <v>95.54999999999973</v>
      </c>
      <c r="K129" s="38">
        <f>I129*F248</f>
        <v>1368.7780000000012</v>
      </c>
      <c r="L129" s="39">
        <f>J129*F249</f>
        <v>506.41499999999854</v>
      </c>
      <c r="M129" s="40">
        <f t="shared" si="5"/>
        <v>1875.1929999999998</v>
      </c>
    </row>
    <row r="130" spans="1:13" ht="15.75" customHeight="1">
      <c r="A130" s="23">
        <v>120</v>
      </c>
      <c r="B130" s="43"/>
      <c r="C130" s="34" t="s">
        <v>710</v>
      </c>
      <c r="D130" s="26" t="s">
        <v>711</v>
      </c>
      <c r="E130" s="34" t="s">
        <v>712</v>
      </c>
      <c r="F130" s="35" t="s">
        <v>713</v>
      </c>
      <c r="G130" s="34" t="s">
        <v>714</v>
      </c>
      <c r="H130" s="35" t="s">
        <v>715</v>
      </c>
      <c r="I130" s="36">
        <f t="shared" si="3"/>
        <v>1.5499999999999972</v>
      </c>
      <c r="J130" s="37">
        <f t="shared" si="4"/>
        <v>0.010000000000001563</v>
      </c>
      <c r="K130" s="38">
        <f>I130*F248</f>
        <v>8.214999999999984</v>
      </c>
      <c r="L130" s="39">
        <f>J130*F249</f>
        <v>0.053000000000008284</v>
      </c>
      <c r="M130" s="40">
        <f t="shared" si="5"/>
        <v>8.267999999999992</v>
      </c>
    </row>
    <row r="131" spans="1:13" ht="15.75" customHeight="1">
      <c r="A131" s="23">
        <v>121</v>
      </c>
      <c r="B131" s="43"/>
      <c r="C131" s="34" t="s">
        <v>716</v>
      </c>
      <c r="D131" s="26" t="s">
        <v>717</v>
      </c>
      <c r="E131" s="34" t="s">
        <v>718</v>
      </c>
      <c r="F131" s="35" t="s">
        <v>719</v>
      </c>
      <c r="G131" s="34" t="s">
        <v>720</v>
      </c>
      <c r="H131" s="35" t="s">
        <v>721</v>
      </c>
      <c r="I131" s="36">
        <f t="shared" si="3"/>
        <v>101.30000000000018</v>
      </c>
      <c r="J131" s="37">
        <f t="shared" si="4"/>
        <v>18.920000000000073</v>
      </c>
      <c r="K131" s="38">
        <f>I131*F248</f>
        <v>536.8900000000009</v>
      </c>
      <c r="L131" s="39">
        <f>J131*F249</f>
        <v>100.27600000000038</v>
      </c>
      <c r="M131" s="40">
        <f t="shared" si="5"/>
        <v>637.1660000000013</v>
      </c>
    </row>
    <row r="132" spans="1:13" ht="15.75" customHeight="1">
      <c r="A132" s="23">
        <v>122</v>
      </c>
      <c r="B132" s="43"/>
      <c r="C132" s="34" t="s">
        <v>722</v>
      </c>
      <c r="D132" s="26" t="s">
        <v>723</v>
      </c>
      <c r="E132" s="34" t="s">
        <v>724</v>
      </c>
      <c r="F132" s="35" t="s">
        <v>725</v>
      </c>
      <c r="G132" s="34" t="s">
        <v>726</v>
      </c>
      <c r="H132" s="35" t="s">
        <v>727</v>
      </c>
      <c r="I132" s="36">
        <f t="shared" si="3"/>
        <v>324.25</v>
      </c>
      <c r="J132" s="37">
        <f t="shared" si="4"/>
        <v>64.17000000000007</v>
      </c>
      <c r="K132" s="38">
        <f>I132*F248</f>
        <v>1718.5249999999999</v>
      </c>
      <c r="L132" s="39">
        <f>J132*F249</f>
        <v>340.1010000000004</v>
      </c>
      <c r="M132" s="40">
        <f t="shared" si="5"/>
        <v>2058.626</v>
      </c>
    </row>
    <row r="133" spans="1:13" ht="15.75" customHeight="1">
      <c r="A133" s="23">
        <v>123</v>
      </c>
      <c r="B133" s="43"/>
      <c r="C133" s="34" t="s">
        <v>728</v>
      </c>
      <c r="D133" s="26" t="s">
        <v>729</v>
      </c>
      <c r="E133" s="34" t="s">
        <v>730</v>
      </c>
      <c r="F133" s="35" t="s">
        <v>731</v>
      </c>
      <c r="G133" s="34" t="s">
        <v>732</v>
      </c>
      <c r="H133" s="35" t="s">
        <v>733</v>
      </c>
      <c r="I133" s="36">
        <f t="shared" si="3"/>
        <v>168.15999999999985</v>
      </c>
      <c r="J133" s="37">
        <f t="shared" si="4"/>
        <v>86.92000000000007</v>
      </c>
      <c r="K133" s="38">
        <f>I133*F248</f>
        <v>891.2479999999993</v>
      </c>
      <c r="L133" s="39">
        <f>J133*F249</f>
        <v>460.6760000000004</v>
      </c>
      <c r="M133" s="40">
        <f t="shared" si="5"/>
        <v>1351.9239999999995</v>
      </c>
    </row>
    <row r="134" spans="1:13" ht="15.75" customHeight="1">
      <c r="A134" s="23">
        <v>124</v>
      </c>
      <c r="B134" s="43"/>
      <c r="C134" s="34" t="s">
        <v>734</v>
      </c>
      <c r="D134" s="26" t="s">
        <v>735</v>
      </c>
      <c r="E134" s="34" t="s">
        <v>736</v>
      </c>
      <c r="F134" s="35" t="s">
        <v>737</v>
      </c>
      <c r="G134" s="34" t="s">
        <v>736</v>
      </c>
      <c r="H134" s="35" t="s">
        <v>737</v>
      </c>
      <c r="I134" s="36">
        <f t="shared" si="3"/>
        <v>0</v>
      </c>
      <c r="J134" s="37">
        <f t="shared" si="4"/>
        <v>0</v>
      </c>
      <c r="K134" s="38">
        <f>I134*F248</f>
        <v>0</v>
      </c>
      <c r="L134" s="39">
        <f>J134*F249</f>
        <v>0</v>
      </c>
      <c r="M134" s="40">
        <f t="shared" si="5"/>
        <v>0</v>
      </c>
    </row>
    <row r="135" spans="1:13" ht="15.75" customHeight="1">
      <c r="A135" s="23">
        <v>125</v>
      </c>
      <c r="B135" s="43"/>
      <c r="C135" s="34" t="s">
        <v>738</v>
      </c>
      <c r="D135" s="26" t="s">
        <v>739</v>
      </c>
      <c r="E135" s="34" t="s">
        <v>740</v>
      </c>
      <c r="F135" s="35" t="s">
        <v>741</v>
      </c>
      <c r="G135" s="34" t="s">
        <v>742</v>
      </c>
      <c r="H135" s="35" t="s">
        <v>743</v>
      </c>
      <c r="I135" s="36">
        <f t="shared" si="3"/>
        <v>265.98</v>
      </c>
      <c r="J135" s="37">
        <f t="shared" si="4"/>
        <v>79.19000000000005</v>
      </c>
      <c r="K135" s="38">
        <f>I135*F248</f>
        <v>1409.694</v>
      </c>
      <c r="L135" s="39">
        <f>J135*F249</f>
        <v>419.7070000000003</v>
      </c>
      <c r="M135" s="40">
        <f t="shared" si="5"/>
        <v>1829.4010000000003</v>
      </c>
    </row>
    <row r="136" spans="1:13" ht="15.75" customHeight="1">
      <c r="A136" s="23">
        <v>126</v>
      </c>
      <c r="B136" s="43"/>
      <c r="C136" s="34" t="s">
        <v>744</v>
      </c>
      <c r="D136" s="26" t="s">
        <v>745</v>
      </c>
      <c r="E136" s="34" t="s">
        <v>746</v>
      </c>
      <c r="F136" s="35" t="s">
        <v>747</v>
      </c>
      <c r="G136" s="34" t="s">
        <v>748</v>
      </c>
      <c r="H136" s="35" t="s">
        <v>749</v>
      </c>
      <c r="I136" s="36">
        <f t="shared" si="3"/>
        <v>12.849999999999966</v>
      </c>
      <c r="J136" s="37">
        <f t="shared" si="4"/>
        <v>4.560000000000002</v>
      </c>
      <c r="K136" s="38">
        <f>I136*F248</f>
        <v>68.10499999999982</v>
      </c>
      <c r="L136" s="39">
        <f>J136*F249</f>
        <v>24.16800000000001</v>
      </c>
      <c r="M136" s="40">
        <f t="shared" si="5"/>
        <v>92.27299999999983</v>
      </c>
    </row>
    <row r="137" spans="1:13" ht="15.75" customHeight="1">
      <c r="A137" s="23">
        <v>127</v>
      </c>
      <c r="B137" s="43"/>
      <c r="C137" s="34" t="s">
        <v>750</v>
      </c>
      <c r="D137" s="26" t="s">
        <v>751</v>
      </c>
      <c r="E137" s="34" t="s">
        <v>752</v>
      </c>
      <c r="F137" s="35" t="s">
        <v>753</v>
      </c>
      <c r="G137" s="34" t="s">
        <v>754</v>
      </c>
      <c r="H137" s="35" t="s">
        <v>755</v>
      </c>
      <c r="I137" s="36">
        <f t="shared" si="3"/>
        <v>0.11000000000001364</v>
      </c>
      <c r="J137" s="37">
        <f t="shared" si="4"/>
        <v>0.10999999999999943</v>
      </c>
      <c r="K137" s="38">
        <f>I137*F248</f>
        <v>0.5830000000000722</v>
      </c>
      <c r="L137" s="39">
        <f>J137*F249</f>
        <v>0.582999999999997</v>
      </c>
      <c r="M137" s="40">
        <f t="shared" si="5"/>
        <v>1.1660000000000692</v>
      </c>
    </row>
    <row r="138" spans="1:13" ht="15.75" customHeight="1">
      <c r="A138" s="23">
        <v>128</v>
      </c>
      <c r="B138" s="43"/>
      <c r="C138" s="34" t="s">
        <v>756</v>
      </c>
      <c r="D138" s="26" t="s">
        <v>757</v>
      </c>
      <c r="E138" s="34" t="s">
        <v>758</v>
      </c>
      <c r="F138" s="35" t="s">
        <v>759</v>
      </c>
      <c r="G138" s="34" t="s">
        <v>760</v>
      </c>
      <c r="H138" s="35" t="s">
        <v>761</v>
      </c>
      <c r="I138" s="36">
        <f t="shared" si="3"/>
        <v>281.64000000000124</v>
      </c>
      <c r="J138" s="37">
        <f t="shared" si="4"/>
        <v>69.4699999999998</v>
      </c>
      <c r="K138" s="38">
        <f>I138*F248</f>
        <v>1492.6920000000066</v>
      </c>
      <c r="L138" s="39">
        <f>J138*F249</f>
        <v>368.19099999999895</v>
      </c>
      <c r="M138" s="40">
        <f t="shared" si="5"/>
        <v>1860.8830000000055</v>
      </c>
    </row>
    <row r="139" spans="1:13" ht="15.75" customHeight="1">
      <c r="A139" s="23">
        <v>129</v>
      </c>
      <c r="B139" s="43"/>
      <c r="C139" s="34" t="s">
        <v>762</v>
      </c>
      <c r="D139" s="26" t="s">
        <v>763</v>
      </c>
      <c r="E139" s="34" t="s">
        <v>764</v>
      </c>
      <c r="F139" s="35" t="s">
        <v>765</v>
      </c>
      <c r="G139" s="34" t="s">
        <v>766</v>
      </c>
      <c r="H139" s="35" t="s">
        <v>767</v>
      </c>
      <c r="I139" s="36">
        <f aca="true" t="shared" si="6" ref="I139:I202">G139-E139</f>
        <v>444.25</v>
      </c>
      <c r="J139" s="37">
        <f aca="true" t="shared" si="7" ref="J139:J202">H139-F139</f>
        <v>92.65000000000055</v>
      </c>
      <c r="K139" s="38">
        <f>I139*F248</f>
        <v>2354.525</v>
      </c>
      <c r="L139" s="39">
        <f>J139*F249</f>
        <v>491.04500000000286</v>
      </c>
      <c r="M139" s="40">
        <f aca="true" t="shared" si="8" ref="M139:M202">K139+L139</f>
        <v>2845.570000000003</v>
      </c>
    </row>
    <row r="140" spans="1:13" ht="15.75" customHeight="1">
      <c r="A140" s="23">
        <v>130</v>
      </c>
      <c r="B140" s="43"/>
      <c r="C140" s="34" t="s">
        <v>768</v>
      </c>
      <c r="D140" s="26" t="s">
        <v>769</v>
      </c>
      <c r="E140" s="34" t="s">
        <v>770</v>
      </c>
      <c r="F140" s="35" t="s">
        <v>771</v>
      </c>
      <c r="G140" s="34" t="s">
        <v>770</v>
      </c>
      <c r="H140" s="35" t="s">
        <v>771</v>
      </c>
      <c r="I140" s="36">
        <f t="shared" si="6"/>
        <v>0</v>
      </c>
      <c r="J140" s="37">
        <f t="shared" si="7"/>
        <v>0</v>
      </c>
      <c r="K140" s="38">
        <f>I140*F248</f>
        <v>0</v>
      </c>
      <c r="L140" s="39">
        <f>J140*F249</f>
        <v>0</v>
      </c>
      <c r="M140" s="40">
        <f t="shared" si="8"/>
        <v>0</v>
      </c>
    </row>
    <row r="141" spans="1:13" ht="15.75" customHeight="1">
      <c r="A141" s="23">
        <v>131</v>
      </c>
      <c r="B141" s="43"/>
      <c r="C141" s="34" t="s">
        <v>772</v>
      </c>
      <c r="D141" s="26" t="s">
        <v>773</v>
      </c>
      <c r="E141" s="34" t="s">
        <v>774</v>
      </c>
      <c r="F141" s="35" t="s">
        <v>775</v>
      </c>
      <c r="G141" s="34" t="s">
        <v>776</v>
      </c>
      <c r="H141" s="35" t="s">
        <v>777</v>
      </c>
      <c r="I141" s="36">
        <f t="shared" si="6"/>
        <v>0.4299999999999997</v>
      </c>
      <c r="J141" s="37">
        <f t="shared" si="7"/>
        <v>0.23000000000000043</v>
      </c>
      <c r="K141" s="38">
        <f>I141*F248</f>
        <v>2.2789999999999986</v>
      </c>
      <c r="L141" s="39">
        <f>J141*F249</f>
        <v>1.2190000000000023</v>
      </c>
      <c r="M141" s="40">
        <f t="shared" si="8"/>
        <v>3.498000000000001</v>
      </c>
    </row>
    <row r="142" spans="1:13" ht="15.75" customHeight="1">
      <c r="A142" s="23">
        <v>132</v>
      </c>
      <c r="B142" s="43"/>
      <c r="C142" s="34" t="s">
        <v>778</v>
      </c>
      <c r="D142" s="26" t="s">
        <v>779</v>
      </c>
      <c r="E142" s="34" t="s">
        <v>780</v>
      </c>
      <c r="F142" s="35" t="s">
        <v>781</v>
      </c>
      <c r="G142" s="34" t="s">
        <v>780</v>
      </c>
      <c r="H142" s="35" t="s">
        <v>781</v>
      </c>
      <c r="I142" s="36">
        <f t="shared" si="6"/>
        <v>0</v>
      </c>
      <c r="J142" s="37">
        <f t="shared" si="7"/>
        <v>0</v>
      </c>
      <c r="K142" s="38">
        <f>I142*F248</f>
        <v>0</v>
      </c>
      <c r="L142" s="39">
        <f>J142*F249</f>
        <v>0</v>
      </c>
      <c r="M142" s="40">
        <f t="shared" si="8"/>
        <v>0</v>
      </c>
    </row>
    <row r="143" spans="1:13" ht="15.75" customHeight="1">
      <c r="A143" s="23">
        <v>133</v>
      </c>
      <c r="B143" s="43"/>
      <c r="C143" s="34" t="s">
        <v>782</v>
      </c>
      <c r="D143" s="26" t="s">
        <v>783</v>
      </c>
      <c r="E143" s="34" t="s">
        <v>784</v>
      </c>
      <c r="F143" s="35" t="s">
        <v>785</v>
      </c>
      <c r="G143" s="34" t="s">
        <v>786</v>
      </c>
      <c r="H143" s="35" t="s">
        <v>787</v>
      </c>
      <c r="I143" s="36">
        <f t="shared" si="6"/>
        <v>52</v>
      </c>
      <c r="J143" s="37">
        <f t="shared" si="7"/>
        <v>14.610000000000014</v>
      </c>
      <c r="K143" s="38">
        <f>I143*F248</f>
        <v>275.59999999999997</v>
      </c>
      <c r="L143" s="39">
        <f>J143*F249</f>
        <v>77.43300000000006</v>
      </c>
      <c r="M143" s="40">
        <f t="shared" si="8"/>
        <v>353.033</v>
      </c>
    </row>
    <row r="144" spans="1:13" ht="15.75" customHeight="1">
      <c r="A144" s="23">
        <v>134</v>
      </c>
      <c r="B144" s="43"/>
      <c r="C144" s="34" t="s">
        <v>788</v>
      </c>
      <c r="D144" s="26" t="s">
        <v>789</v>
      </c>
      <c r="E144" s="34" t="s">
        <v>790</v>
      </c>
      <c r="F144" s="35" t="s">
        <v>791</v>
      </c>
      <c r="G144" s="34" t="s">
        <v>792</v>
      </c>
      <c r="H144" s="35" t="s">
        <v>793</v>
      </c>
      <c r="I144" s="36">
        <f t="shared" si="6"/>
        <v>78.67000000000007</v>
      </c>
      <c r="J144" s="37">
        <f t="shared" si="7"/>
        <v>24.100000000000023</v>
      </c>
      <c r="K144" s="38">
        <f>I144*F248</f>
        <v>416.95100000000036</v>
      </c>
      <c r="L144" s="39">
        <f>J144*F249</f>
        <v>127.73000000000012</v>
      </c>
      <c r="M144" s="40">
        <f t="shared" si="8"/>
        <v>544.6810000000005</v>
      </c>
    </row>
    <row r="145" spans="1:13" ht="15.75" customHeight="1">
      <c r="A145" s="23">
        <v>135</v>
      </c>
      <c r="B145" s="43"/>
      <c r="C145" s="34" t="s">
        <v>794</v>
      </c>
      <c r="D145" s="26" t="s">
        <v>795</v>
      </c>
      <c r="E145" s="34" t="s">
        <v>796</v>
      </c>
      <c r="F145" s="35" t="s">
        <v>797</v>
      </c>
      <c r="G145" s="34" t="s">
        <v>798</v>
      </c>
      <c r="H145" s="35" t="s">
        <v>799</v>
      </c>
      <c r="I145" s="36">
        <f t="shared" si="6"/>
        <v>7.7999999999999545</v>
      </c>
      <c r="J145" s="37">
        <f t="shared" si="7"/>
        <v>5.199999999999989</v>
      </c>
      <c r="K145" s="38">
        <f>I145*F248</f>
        <v>41.339999999999755</v>
      </c>
      <c r="L145" s="39">
        <f>J145*F249</f>
        <v>27.55999999999994</v>
      </c>
      <c r="M145" s="40">
        <f t="shared" si="8"/>
        <v>68.8999999999997</v>
      </c>
    </row>
    <row r="146" spans="1:13" ht="15.75" customHeight="1">
      <c r="A146" s="23">
        <v>136</v>
      </c>
      <c r="B146" s="43"/>
      <c r="C146" s="34" t="s">
        <v>800</v>
      </c>
      <c r="D146" s="26" t="s">
        <v>801</v>
      </c>
      <c r="E146" s="34" t="s">
        <v>802</v>
      </c>
      <c r="F146" s="35" t="s">
        <v>803</v>
      </c>
      <c r="G146" s="34" t="s">
        <v>804</v>
      </c>
      <c r="H146" s="35" t="s">
        <v>805</v>
      </c>
      <c r="I146" s="36">
        <f t="shared" si="6"/>
        <v>37.16000000000008</v>
      </c>
      <c r="J146" s="37">
        <f t="shared" si="7"/>
        <v>10.379999999999995</v>
      </c>
      <c r="K146" s="38">
        <f>I146*F248</f>
        <v>196.94800000000043</v>
      </c>
      <c r="L146" s="39">
        <f>J146*F249</f>
        <v>55.013999999999974</v>
      </c>
      <c r="M146" s="40">
        <f t="shared" si="8"/>
        <v>251.96200000000042</v>
      </c>
    </row>
    <row r="147" spans="1:13" ht="15.75" customHeight="1">
      <c r="A147" s="23">
        <v>137</v>
      </c>
      <c r="B147" s="43"/>
      <c r="C147" s="34" t="s">
        <v>806</v>
      </c>
      <c r="D147" s="26" t="s">
        <v>807</v>
      </c>
      <c r="E147" s="34" t="s">
        <v>808</v>
      </c>
      <c r="F147" s="35" t="s">
        <v>809</v>
      </c>
      <c r="G147" s="34" t="s">
        <v>810</v>
      </c>
      <c r="H147" s="35" t="s">
        <v>811</v>
      </c>
      <c r="I147" s="36">
        <f t="shared" si="6"/>
        <v>32.07000000000005</v>
      </c>
      <c r="J147" s="37">
        <f t="shared" si="7"/>
        <v>4.140000000000015</v>
      </c>
      <c r="K147" s="38">
        <f>I147*F248</f>
        <v>169.97100000000026</v>
      </c>
      <c r="L147" s="39">
        <f>J147*F249</f>
        <v>21.94200000000008</v>
      </c>
      <c r="M147" s="40">
        <f t="shared" si="8"/>
        <v>191.91300000000035</v>
      </c>
    </row>
    <row r="148" spans="1:13" ht="15.75" customHeight="1">
      <c r="A148" s="23">
        <v>138</v>
      </c>
      <c r="B148" s="43"/>
      <c r="C148" s="34" t="s">
        <v>812</v>
      </c>
      <c r="D148" s="26" t="s">
        <v>813</v>
      </c>
      <c r="E148" s="34" t="s">
        <v>814</v>
      </c>
      <c r="F148" s="35" t="s">
        <v>815</v>
      </c>
      <c r="G148" s="34" t="s">
        <v>816</v>
      </c>
      <c r="H148" s="35" t="s">
        <v>817</v>
      </c>
      <c r="I148" s="36">
        <f t="shared" si="6"/>
        <v>25.189999999999998</v>
      </c>
      <c r="J148" s="37">
        <f t="shared" si="7"/>
        <v>8.189999999999998</v>
      </c>
      <c r="K148" s="38">
        <f>I148*F248</f>
        <v>133.50699999999998</v>
      </c>
      <c r="L148" s="39">
        <f>J148*F249</f>
        <v>43.40699999999999</v>
      </c>
      <c r="M148" s="40">
        <f t="shared" si="8"/>
        <v>176.91399999999996</v>
      </c>
    </row>
    <row r="149" spans="1:13" ht="15.75" customHeight="1">
      <c r="A149" s="23">
        <v>139</v>
      </c>
      <c r="B149" s="43"/>
      <c r="C149" s="34" t="s">
        <v>818</v>
      </c>
      <c r="D149" s="26" t="s">
        <v>819</v>
      </c>
      <c r="E149" s="34" t="s">
        <v>820</v>
      </c>
      <c r="F149" s="35" t="s">
        <v>821</v>
      </c>
      <c r="G149" s="34" t="s">
        <v>822</v>
      </c>
      <c r="H149" s="35" t="s">
        <v>823</v>
      </c>
      <c r="I149" s="36">
        <f t="shared" si="6"/>
        <v>152.49</v>
      </c>
      <c r="J149" s="37">
        <f t="shared" si="7"/>
        <v>9.360000000000014</v>
      </c>
      <c r="K149" s="38">
        <f>I149*F248</f>
        <v>808.197</v>
      </c>
      <c r="L149" s="39">
        <f>J149*F249</f>
        <v>49.60800000000007</v>
      </c>
      <c r="M149" s="40">
        <f t="shared" si="8"/>
        <v>857.8050000000001</v>
      </c>
    </row>
    <row r="150" spans="1:13" ht="15.75" customHeight="1">
      <c r="A150" s="23">
        <v>140</v>
      </c>
      <c r="B150" s="43"/>
      <c r="C150" s="34" t="s">
        <v>824</v>
      </c>
      <c r="D150" s="26" t="s">
        <v>825</v>
      </c>
      <c r="E150" s="34" t="s">
        <v>826</v>
      </c>
      <c r="F150" s="35" t="s">
        <v>827</v>
      </c>
      <c r="G150" s="34" t="s">
        <v>828</v>
      </c>
      <c r="H150" s="35" t="s">
        <v>829</v>
      </c>
      <c r="I150" s="36">
        <f t="shared" si="6"/>
        <v>11.300000000000011</v>
      </c>
      <c r="J150" s="37">
        <f t="shared" si="7"/>
        <v>6.8799999999999955</v>
      </c>
      <c r="K150" s="38">
        <f>I150*F248</f>
        <v>59.89000000000006</v>
      </c>
      <c r="L150" s="39">
        <f>J150*F249</f>
        <v>36.46399999999998</v>
      </c>
      <c r="M150" s="40">
        <f t="shared" si="8"/>
        <v>96.35400000000004</v>
      </c>
    </row>
    <row r="151" spans="1:13" ht="15.75" customHeight="1">
      <c r="A151" s="23">
        <v>141</v>
      </c>
      <c r="B151" s="43"/>
      <c r="C151" s="34" t="s">
        <v>830</v>
      </c>
      <c r="D151" s="26" t="s">
        <v>831</v>
      </c>
      <c r="E151" s="34" t="s">
        <v>832</v>
      </c>
      <c r="F151" s="35" t="s">
        <v>833</v>
      </c>
      <c r="G151" s="34" t="s">
        <v>832</v>
      </c>
      <c r="H151" s="35" t="s">
        <v>833</v>
      </c>
      <c r="I151" s="36">
        <f t="shared" si="6"/>
        <v>0</v>
      </c>
      <c r="J151" s="37">
        <f t="shared" si="7"/>
        <v>0</v>
      </c>
      <c r="K151" s="38">
        <f>I151*F248</f>
        <v>0</v>
      </c>
      <c r="L151" s="39">
        <f>J151*F249</f>
        <v>0</v>
      </c>
      <c r="M151" s="40">
        <f t="shared" si="8"/>
        <v>0</v>
      </c>
    </row>
    <row r="152" spans="1:13" ht="15.75" customHeight="1">
      <c r="A152" s="23">
        <v>142</v>
      </c>
      <c r="B152" s="43"/>
      <c r="C152" s="34" t="s">
        <v>834</v>
      </c>
      <c r="D152" s="26" t="s">
        <v>835</v>
      </c>
      <c r="E152" s="34" t="s">
        <v>836</v>
      </c>
      <c r="F152" s="35" t="s">
        <v>837</v>
      </c>
      <c r="G152" s="34" t="s">
        <v>838</v>
      </c>
      <c r="H152" s="35" t="s">
        <v>839</v>
      </c>
      <c r="I152" s="36">
        <f t="shared" si="6"/>
        <v>298.1700000000001</v>
      </c>
      <c r="J152" s="37">
        <f t="shared" si="7"/>
        <v>78.62000000000012</v>
      </c>
      <c r="K152" s="38">
        <f>I152*F248</f>
        <v>1580.3010000000004</v>
      </c>
      <c r="L152" s="39">
        <f>J152*F249</f>
        <v>416.6860000000006</v>
      </c>
      <c r="M152" s="40">
        <f t="shared" si="8"/>
        <v>1996.987000000001</v>
      </c>
    </row>
    <row r="153" spans="1:13" ht="15.75">
      <c r="A153" s="23">
        <v>143</v>
      </c>
      <c r="B153" s="43"/>
      <c r="C153" s="34" t="s">
        <v>840</v>
      </c>
      <c r="D153" s="26" t="s">
        <v>841</v>
      </c>
      <c r="E153" s="34" t="s">
        <v>842</v>
      </c>
      <c r="F153" s="35" t="s">
        <v>843</v>
      </c>
      <c r="G153" s="34" t="s">
        <v>844</v>
      </c>
      <c r="H153" s="35" t="s">
        <v>845</v>
      </c>
      <c r="I153" s="36">
        <f t="shared" si="6"/>
        <v>25.75</v>
      </c>
      <c r="J153" s="37">
        <f t="shared" si="7"/>
        <v>12.759999999999991</v>
      </c>
      <c r="K153" s="38">
        <f>I153*F248</f>
        <v>136.475</v>
      </c>
      <c r="L153" s="39">
        <f>J153*F249</f>
        <v>67.62799999999994</v>
      </c>
      <c r="M153" s="40">
        <f t="shared" si="8"/>
        <v>204.10299999999995</v>
      </c>
    </row>
    <row r="154" spans="1:13" ht="15.75">
      <c r="A154" s="23">
        <v>144</v>
      </c>
      <c r="B154" s="43"/>
      <c r="C154" s="34" t="s">
        <v>846</v>
      </c>
      <c r="D154" s="26" t="s">
        <v>847</v>
      </c>
      <c r="E154" s="34" t="s">
        <v>848</v>
      </c>
      <c r="F154" s="35" t="s">
        <v>849</v>
      </c>
      <c r="G154" s="34" t="s">
        <v>850</v>
      </c>
      <c r="H154" s="35" t="s">
        <v>851</v>
      </c>
      <c r="I154" s="36">
        <f t="shared" si="6"/>
        <v>0.9200000000000017</v>
      </c>
      <c r="J154" s="37">
        <f t="shared" si="7"/>
        <v>0.6799999999999997</v>
      </c>
      <c r="K154" s="38">
        <f>I154*F248</f>
        <v>4.876000000000009</v>
      </c>
      <c r="L154" s="39">
        <f>J154*F249</f>
        <v>3.6039999999999983</v>
      </c>
      <c r="M154" s="40">
        <f t="shared" si="8"/>
        <v>8.480000000000008</v>
      </c>
    </row>
    <row r="155" spans="1:13" ht="15.75">
      <c r="A155" s="23">
        <v>145</v>
      </c>
      <c r="B155" s="43"/>
      <c r="C155" s="34" t="s">
        <v>852</v>
      </c>
      <c r="D155" s="26" t="s">
        <v>853</v>
      </c>
      <c r="E155" s="34" t="s">
        <v>854</v>
      </c>
      <c r="F155" s="35" t="s">
        <v>855</v>
      </c>
      <c r="G155" s="34" t="s">
        <v>856</v>
      </c>
      <c r="H155" s="35" t="s">
        <v>857</v>
      </c>
      <c r="I155" s="36">
        <f t="shared" si="6"/>
        <v>46.72000000000003</v>
      </c>
      <c r="J155" s="37">
        <f t="shared" si="7"/>
        <v>11.419999999999959</v>
      </c>
      <c r="K155" s="38">
        <f>I155*F248</f>
        <v>247.61600000000013</v>
      </c>
      <c r="L155" s="39">
        <f>J155*F249</f>
        <v>60.52599999999978</v>
      </c>
      <c r="M155" s="40">
        <f t="shared" si="8"/>
        <v>308.14199999999994</v>
      </c>
    </row>
    <row r="156" spans="1:13" ht="15.75">
      <c r="A156" s="23">
        <v>146</v>
      </c>
      <c r="B156" s="43"/>
      <c r="C156" s="34" t="s">
        <v>858</v>
      </c>
      <c r="D156" s="26" t="s">
        <v>859</v>
      </c>
      <c r="E156" s="34" t="s">
        <v>860</v>
      </c>
      <c r="F156" s="35" t="s">
        <v>861</v>
      </c>
      <c r="G156" s="34" t="s">
        <v>860</v>
      </c>
      <c r="H156" s="35" t="s">
        <v>861</v>
      </c>
      <c r="I156" s="36">
        <f t="shared" si="6"/>
        <v>0</v>
      </c>
      <c r="J156" s="37">
        <f t="shared" si="7"/>
        <v>0</v>
      </c>
      <c r="K156" s="38">
        <f>I156*F248</f>
        <v>0</v>
      </c>
      <c r="L156" s="39">
        <f>J156*F249</f>
        <v>0</v>
      </c>
      <c r="M156" s="40">
        <f t="shared" si="8"/>
        <v>0</v>
      </c>
    </row>
    <row r="157" spans="1:13" ht="15.75">
      <c r="A157" s="23">
        <v>147</v>
      </c>
      <c r="B157" s="43"/>
      <c r="C157" s="34" t="s">
        <v>862</v>
      </c>
      <c r="D157" s="26" t="s">
        <v>863</v>
      </c>
      <c r="E157" s="34" t="s">
        <v>864</v>
      </c>
      <c r="F157" s="35" t="s">
        <v>865</v>
      </c>
      <c r="G157" s="34" t="s">
        <v>866</v>
      </c>
      <c r="H157" s="35" t="s">
        <v>867</v>
      </c>
      <c r="I157" s="36">
        <f t="shared" si="6"/>
        <v>178.86000000000058</v>
      </c>
      <c r="J157" s="37">
        <f t="shared" si="7"/>
        <v>57.870000000000346</v>
      </c>
      <c r="K157" s="38">
        <f>I157*F248</f>
        <v>947.958000000003</v>
      </c>
      <c r="L157" s="39">
        <f>J157*F249</f>
        <v>306.71100000000183</v>
      </c>
      <c r="M157" s="40">
        <f t="shared" si="8"/>
        <v>1254.6690000000049</v>
      </c>
    </row>
    <row r="158" spans="1:13" ht="15.75">
      <c r="A158" s="23">
        <v>148</v>
      </c>
      <c r="B158" s="43"/>
      <c r="C158" s="34" t="s">
        <v>868</v>
      </c>
      <c r="D158" s="26" t="s">
        <v>869</v>
      </c>
      <c r="E158" s="34" t="s">
        <v>870</v>
      </c>
      <c r="F158" s="35" t="s">
        <v>871</v>
      </c>
      <c r="G158" s="34" t="s">
        <v>870</v>
      </c>
      <c r="H158" s="35" t="s">
        <v>871</v>
      </c>
      <c r="I158" s="36">
        <f t="shared" si="6"/>
        <v>0</v>
      </c>
      <c r="J158" s="37">
        <f t="shared" si="7"/>
        <v>0</v>
      </c>
      <c r="K158" s="38">
        <f>I158*F248</f>
        <v>0</v>
      </c>
      <c r="L158" s="39">
        <f>J158*F249</f>
        <v>0</v>
      </c>
      <c r="M158" s="40">
        <f t="shared" si="8"/>
        <v>0</v>
      </c>
    </row>
    <row r="159" spans="1:13" ht="15.75">
      <c r="A159" s="23">
        <v>149</v>
      </c>
      <c r="B159" s="43"/>
      <c r="C159" s="34" t="s">
        <v>872</v>
      </c>
      <c r="D159" s="26" t="s">
        <v>873</v>
      </c>
      <c r="E159" s="34" t="s">
        <v>874</v>
      </c>
      <c r="F159" s="35" t="s">
        <v>875</v>
      </c>
      <c r="G159" s="34" t="s">
        <v>874</v>
      </c>
      <c r="H159" s="35" t="s">
        <v>875</v>
      </c>
      <c r="I159" s="36">
        <f t="shared" si="6"/>
        <v>0</v>
      </c>
      <c r="J159" s="37">
        <f t="shared" si="7"/>
        <v>0</v>
      </c>
      <c r="K159" s="38">
        <f>I159*F248</f>
        <v>0</v>
      </c>
      <c r="L159" s="39">
        <f>J159*F249</f>
        <v>0</v>
      </c>
      <c r="M159" s="40">
        <f t="shared" si="8"/>
        <v>0</v>
      </c>
    </row>
    <row r="160" spans="1:13" ht="15.75">
      <c r="A160" s="23">
        <v>150</v>
      </c>
      <c r="B160" s="43"/>
      <c r="C160" s="34" t="s">
        <v>876</v>
      </c>
      <c r="D160" s="26" t="s">
        <v>877</v>
      </c>
      <c r="E160" s="34" t="s">
        <v>878</v>
      </c>
      <c r="F160" s="35" t="s">
        <v>879</v>
      </c>
      <c r="G160" s="34" t="s">
        <v>878</v>
      </c>
      <c r="H160" s="35" t="s">
        <v>879</v>
      </c>
      <c r="I160" s="36">
        <f t="shared" si="6"/>
        <v>0</v>
      </c>
      <c r="J160" s="37">
        <f t="shared" si="7"/>
        <v>0</v>
      </c>
      <c r="K160" s="38">
        <f>I160*F248</f>
        <v>0</v>
      </c>
      <c r="L160" s="39">
        <f>J160*F249</f>
        <v>0</v>
      </c>
      <c r="M160" s="40">
        <f t="shared" si="8"/>
        <v>0</v>
      </c>
    </row>
    <row r="161" spans="1:13" ht="15.75">
      <c r="A161" s="23">
        <v>151</v>
      </c>
      <c r="B161" s="43"/>
      <c r="C161" s="34" t="s">
        <v>880</v>
      </c>
      <c r="D161" s="26" t="s">
        <v>881</v>
      </c>
      <c r="E161" s="34" t="s">
        <v>882</v>
      </c>
      <c r="F161" s="35" t="s">
        <v>883</v>
      </c>
      <c r="G161" s="34" t="s">
        <v>884</v>
      </c>
      <c r="H161" s="35" t="s">
        <v>885</v>
      </c>
      <c r="I161" s="36">
        <f t="shared" si="6"/>
        <v>186.59000000000015</v>
      </c>
      <c r="J161" s="37">
        <f t="shared" si="7"/>
        <v>44.460000000000036</v>
      </c>
      <c r="K161" s="38">
        <f>I161*F248</f>
        <v>988.9270000000007</v>
      </c>
      <c r="L161" s="39">
        <f>J161*F249</f>
        <v>235.63800000000018</v>
      </c>
      <c r="M161" s="40">
        <f t="shared" si="8"/>
        <v>1224.565000000001</v>
      </c>
    </row>
    <row r="162" spans="1:13" ht="15.75">
      <c r="A162" s="23">
        <v>152</v>
      </c>
      <c r="B162" s="43"/>
      <c r="C162" s="34" t="s">
        <v>886</v>
      </c>
      <c r="D162" s="26" t="s">
        <v>887</v>
      </c>
      <c r="E162" s="34" t="s">
        <v>888</v>
      </c>
      <c r="F162" s="35" t="s">
        <v>889</v>
      </c>
      <c r="G162" s="34" t="s">
        <v>890</v>
      </c>
      <c r="H162" s="35" t="s">
        <v>891</v>
      </c>
      <c r="I162" s="36">
        <f t="shared" si="6"/>
        <v>0.17000000000001592</v>
      </c>
      <c r="J162" s="37">
        <f t="shared" si="7"/>
        <v>0.10000000000002274</v>
      </c>
      <c r="K162" s="38">
        <f>I162*F248</f>
        <v>0.9010000000000843</v>
      </c>
      <c r="L162" s="39">
        <f>J162*F249</f>
        <v>0.5300000000001205</v>
      </c>
      <c r="M162" s="40">
        <f t="shared" si="8"/>
        <v>1.4310000000002048</v>
      </c>
    </row>
    <row r="163" spans="1:13" ht="15.75">
      <c r="A163" s="23">
        <v>153</v>
      </c>
      <c r="B163" s="43"/>
      <c r="C163" s="34" t="s">
        <v>892</v>
      </c>
      <c r="D163" s="26" t="s">
        <v>893</v>
      </c>
      <c r="E163" s="34" t="s">
        <v>894</v>
      </c>
      <c r="F163" s="35" t="s">
        <v>895</v>
      </c>
      <c r="G163" s="34" t="s">
        <v>896</v>
      </c>
      <c r="H163" s="35" t="s">
        <v>897</v>
      </c>
      <c r="I163" s="36">
        <f t="shared" si="6"/>
        <v>8.480000000000473</v>
      </c>
      <c r="J163" s="37">
        <f t="shared" si="7"/>
        <v>3.439999999999827</v>
      </c>
      <c r="K163" s="38">
        <f>I163*F248</f>
        <v>44.944000000002504</v>
      </c>
      <c r="L163" s="39">
        <f>J163*F249</f>
        <v>18.231999999999083</v>
      </c>
      <c r="M163" s="40">
        <f t="shared" si="8"/>
        <v>63.176000000001586</v>
      </c>
    </row>
    <row r="164" spans="1:13" ht="15.75">
      <c r="A164" s="23">
        <v>154</v>
      </c>
      <c r="B164" s="43"/>
      <c r="C164" s="34" t="s">
        <v>898</v>
      </c>
      <c r="D164" s="26" t="s">
        <v>899</v>
      </c>
      <c r="E164" s="34" t="s">
        <v>900</v>
      </c>
      <c r="F164" s="35" t="s">
        <v>901</v>
      </c>
      <c r="G164" s="34" t="s">
        <v>902</v>
      </c>
      <c r="H164" s="35" t="s">
        <v>903</v>
      </c>
      <c r="I164" s="36">
        <f t="shared" si="6"/>
        <v>49.710000000000036</v>
      </c>
      <c r="J164" s="37">
        <f t="shared" si="7"/>
        <v>2.240000000000009</v>
      </c>
      <c r="K164" s="38">
        <f>I164*F248</f>
        <v>263.4630000000002</v>
      </c>
      <c r="L164" s="39">
        <f>J164*F249</f>
        <v>11.872000000000048</v>
      </c>
      <c r="M164" s="40">
        <f t="shared" si="8"/>
        <v>275.33500000000026</v>
      </c>
    </row>
    <row r="165" spans="1:13" ht="15.75">
      <c r="A165" s="23">
        <v>155</v>
      </c>
      <c r="B165" s="43"/>
      <c r="C165" s="34" t="s">
        <v>904</v>
      </c>
      <c r="D165" s="26" t="s">
        <v>905</v>
      </c>
      <c r="E165" s="34" t="s">
        <v>906</v>
      </c>
      <c r="F165" s="35" t="s">
        <v>907</v>
      </c>
      <c r="G165" s="34" t="s">
        <v>908</v>
      </c>
      <c r="H165" s="35" t="s">
        <v>909</v>
      </c>
      <c r="I165" s="36">
        <f t="shared" si="6"/>
        <v>222.73000000000047</v>
      </c>
      <c r="J165" s="37">
        <f t="shared" si="7"/>
        <v>85.65999999999985</v>
      </c>
      <c r="K165" s="38">
        <f>I165*F248</f>
        <v>1180.4690000000026</v>
      </c>
      <c r="L165" s="39">
        <f>J165*F249</f>
        <v>453.9979999999992</v>
      </c>
      <c r="M165" s="40">
        <f t="shared" si="8"/>
        <v>1634.4670000000017</v>
      </c>
    </row>
    <row r="166" spans="1:13" ht="15.75">
      <c r="A166" s="23">
        <v>156</v>
      </c>
      <c r="B166" s="43"/>
      <c r="C166" s="34" t="s">
        <v>910</v>
      </c>
      <c r="D166" s="26" t="s">
        <v>911</v>
      </c>
      <c r="E166" s="34" t="s">
        <v>912</v>
      </c>
      <c r="F166" s="35" t="s">
        <v>913</v>
      </c>
      <c r="G166" s="34" t="s">
        <v>914</v>
      </c>
      <c r="H166" s="35" t="s">
        <v>915</v>
      </c>
      <c r="I166" s="36">
        <f t="shared" si="6"/>
        <v>55.710000000000036</v>
      </c>
      <c r="J166" s="37">
        <f t="shared" si="7"/>
        <v>16.09999999999991</v>
      </c>
      <c r="K166" s="38">
        <f>I166*F248</f>
        <v>295.2630000000002</v>
      </c>
      <c r="L166" s="39">
        <f>J166*F249</f>
        <v>85.32999999999952</v>
      </c>
      <c r="M166" s="40">
        <f t="shared" si="8"/>
        <v>380.59299999999973</v>
      </c>
    </row>
    <row r="167" spans="1:13" ht="15.75">
      <c r="A167" s="23">
        <v>157</v>
      </c>
      <c r="B167" s="43"/>
      <c r="C167" s="34" t="s">
        <v>916</v>
      </c>
      <c r="D167" s="26" t="s">
        <v>917</v>
      </c>
      <c r="E167" s="34" t="s">
        <v>918</v>
      </c>
      <c r="F167" s="35" t="s">
        <v>919</v>
      </c>
      <c r="G167" s="34" t="s">
        <v>920</v>
      </c>
      <c r="H167" s="35" t="s">
        <v>921</v>
      </c>
      <c r="I167" s="36">
        <f t="shared" si="6"/>
        <v>158.94999999999982</v>
      </c>
      <c r="J167" s="37">
        <f t="shared" si="7"/>
        <v>56.929999999999836</v>
      </c>
      <c r="K167" s="38">
        <f>I167*F248</f>
        <v>842.434999999999</v>
      </c>
      <c r="L167" s="39">
        <f>J167*F249</f>
        <v>301.72899999999913</v>
      </c>
      <c r="M167" s="40">
        <f t="shared" si="8"/>
        <v>1144.1639999999982</v>
      </c>
    </row>
    <row r="168" spans="1:13" ht="15.75">
      <c r="A168" s="23">
        <v>158</v>
      </c>
      <c r="B168" s="43"/>
      <c r="C168" s="34" t="s">
        <v>922</v>
      </c>
      <c r="D168" s="26" t="s">
        <v>923</v>
      </c>
      <c r="E168" s="34" t="s">
        <v>875</v>
      </c>
      <c r="F168" s="35" t="s">
        <v>216</v>
      </c>
      <c r="G168" s="34" t="s">
        <v>875</v>
      </c>
      <c r="H168" s="35" t="s">
        <v>216</v>
      </c>
      <c r="I168" s="36">
        <f t="shared" si="6"/>
        <v>0</v>
      </c>
      <c r="J168" s="37">
        <f t="shared" si="7"/>
        <v>0</v>
      </c>
      <c r="K168" s="38">
        <f>I168*F248</f>
        <v>0</v>
      </c>
      <c r="L168" s="39">
        <f>J168*F249</f>
        <v>0</v>
      </c>
      <c r="M168" s="40">
        <f t="shared" si="8"/>
        <v>0</v>
      </c>
    </row>
    <row r="169" spans="1:13" ht="15.75">
      <c r="A169" s="23">
        <v>159</v>
      </c>
      <c r="B169" s="43"/>
      <c r="C169" s="34" t="s">
        <v>924</v>
      </c>
      <c r="D169" s="26" t="s">
        <v>925</v>
      </c>
      <c r="E169" s="34" t="s">
        <v>926</v>
      </c>
      <c r="F169" s="35" t="s">
        <v>927</v>
      </c>
      <c r="G169" s="34" t="s">
        <v>926</v>
      </c>
      <c r="H169" s="35" t="s">
        <v>927</v>
      </c>
      <c r="I169" s="36">
        <f t="shared" si="6"/>
        <v>0</v>
      </c>
      <c r="J169" s="37">
        <f t="shared" si="7"/>
        <v>0</v>
      </c>
      <c r="K169" s="38">
        <f>I169*F248</f>
        <v>0</v>
      </c>
      <c r="L169" s="39">
        <f>J169*F249</f>
        <v>0</v>
      </c>
      <c r="M169" s="40">
        <f t="shared" si="8"/>
        <v>0</v>
      </c>
    </row>
    <row r="170" spans="1:13" ht="15.75">
      <c r="A170" s="23">
        <v>160</v>
      </c>
      <c r="B170" s="43"/>
      <c r="C170" s="34" t="s">
        <v>928</v>
      </c>
      <c r="D170" s="26" t="s">
        <v>929</v>
      </c>
      <c r="E170" s="34" t="s">
        <v>930</v>
      </c>
      <c r="F170" s="35" t="s">
        <v>931</v>
      </c>
      <c r="G170" s="34" t="s">
        <v>932</v>
      </c>
      <c r="H170" s="35" t="s">
        <v>933</v>
      </c>
      <c r="I170" s="36">
        <f t="shared" si="6"/>
        <v>78.85000000000036</v>
      </c>
      <c r="J170" s="37">
        <f t="shared" si="7"/>
        <v>21.389999999999873</v>
      </c>
      <c r="K170" s="38">
        <f>I170*F248</f>
        <v>417.9050000000019</v>
      </c>
      <c r="L170" s="39">
        <f>J170*F249</f>
        <v>113.36699999999932</v>
      </c>
      <c r="M170" s="40">
        <f t="shared" si="8"/>
        <v>531.2720000000012</v>
      </c>
    </row>
    <row r="171" spans="1:13" ht="15.75">
      <c r="A171" s="23">
        <v>161</v>
      </c>
      <c r="B171" s="43"/>
      <c r="C171" s="34" t="s">
        <v>934</v>
      </c>
      <c r="D171" s="26" t="s">
        <v>935</v>
      </c>
      <c r="E171" s="34" t="s">
        <v>936</v>
      </c>
      <c r="F171" s="35" t="s">
        <v>937</v>
      </c>
      <c r="G171" s="34" t="s">
        <v>938</v>
      </c>
      <c r="H171" s="35" t="s">
        <v>939</v>
      </c>
      <c r="I171" s="36">
        <f t="shared" si="6"/>
        <v>50.15000000000009</v>
      </c>
      <c r="J171" s="37">
        <f t="shared" si="7"/>
        <v>16.94999999999999</v>
      </c>
      <c r="K171" s="38">
        <f>I171*F248</f>
        <v>265.79500000000047</v>
      </c>
      <c r="L171" s="39">
        <f>J171*F249</f>
        <v>89.83499999999994</v>
      </c>
      <c r="M171" s="40">
        <f t="shared" si="8"/>
        <v>355.6300000000004</v>
      </c>
    </row>
    <row r="172" spans="1:13" ht="15.75">
      <c r="A172" s="23">
        <v>162</v>
      </c>
      <c r="B172" s="43"/>
      <c r="C172" s="34" t="s">
        <v>940</v>
      </c>
      <c r="D172" s="26" t="s">
        <v>941</v>
      </c>
      <c r="E172" s="34" t="s">
        <v>942</v>
      </c>
      <c r="F172" s="35" t="s">
        <v>943</v>
      </c>
      <c r="G172" s="34" t="s">
        <v>944</v>
      </c>
      <c r="H172" s="35" t="s">
        <v>945</v>
      </c>
      <c r="I172" s="36">
        <f t="shared" si="6"/>
        <v>36.179999999999836</v>
      </c>
      <c r="J172" s="37">
        <f t="shared" si="7"/>
        <v>14.329999999999927</v>
      </c>
      <c r="K172" s="38">
        <f>I172*F248</f>
        <v>191.75399999999914</v>
      </c>
      <c r="L172" s="39">
        <f>J172*F249</f>
        <v>75.94899999999961</v>
      </c>
      <c r="M172" s="40">
        <f t="shared" si="8"/>
        <v>267.7029999999987</v>
      </c>
    </row>
    <row r="173" spans="1:13" ht="15.75">
      <c r="A173" s="23">
        <v>163</v>
      </c>
      <c r="B173" s="43"/>
      <c r="C173" s="34" t="s">
        <v>946</v>
      </c>
      <c r="D173" s="26" t="s">
        <v>947</v>
      </c>
      <c r="E173" s="34" t="s">
        <v>948</v>
      </c>
      <c r="F173" s="35" t="s">
        <v>949</v>
      </c>
      <c r="G173" s="34" t="s">
        <v>948</v>
      </c>
      <c r="H173" s="35" t="s">
        <v>949</v>
      </c>
      <c r="I173" s="36">
        <f t="shared" si="6"/>
        <v>0</v>
      </c>
      <c r="J173" s="37">
        <f t="shared" si="7"/>
        <v>0</v>
      </c>
      <c r="K173" s="38">
        <f>I173*F248</f>
        <v>0</v>
      </c>
      <c r="L173" s="39">
        <f>J173*F249</f>
        <v>0</v>
      </c>
      <c r="M173" s="40">
        <f t="shared" si="8"/>
        <v>0</v>
      </c>
    </row>
    <row r="174" spans="1:13" ht="15.75">
      <c r="A174" s="23">
        <v>164</v>
      </c>
      <c r="B174" s="43"/>
      <c r="C174" s="34" t="s">
        <v>950</v>
      </c>
      <c r="D174" s="26" t="s">
        <v>951</v>
      </c>
      <c r="E174" s="34" t="s">
        <v>952</v>
      </c>
      <c r="F174" s="35" t="s">
        <v>953</v>
      </c>
      <c r="G174" s="34" t="s">
        <v>954</v>
      </c>
      <c r="H174" s="35" t="s">
        <v>955</v>
      </c>
      <c r="I174" s="36">
        <f t="shared" si="6"/>
        <v>178.51999999999998</v>
      </c>
      <c r="J174" s="37">
        <f t="shared" si="7"/>
        <v>45.159999999999854</v>
      </c>
      <c r="K174" s="38">
        <f>I174*F248</f>
        <v>946.1559999999998</v>
      </c>
      <c r="L174" s="39">
        <f>J174*F249</f>
        <v>239.34799999999922</v>
      </c>
      <c r="M174" s="40">
        <f t="shared" si="8"/>
        <v>1185.503999999999</v>
      </c>
    </row>
    <row r="175" spans="1:13" ht="15.75">
      <c r="A175" s="23">
        <v>165</v>
      </c>
      <c r="B175" s="43"/>
      <c r="C175" s="34" t="s">
        <v>956</v>
      </c>
      <c r="D175" s="26" t="s">
        <v>957</v>
      </c>
      <c r="E175" s="34" t="s">
        <v>958</v>
      </c>
      <c r="F175" s="35" t="s">
        <v>959</v>
      </c>
      <c r="G175" s="34" t="s">
        <v>960</v>
      </c>
      <c r="H175" s="35" t="s">
        <v>961</v>
      </c>
      <c r="I175" s="36">
        <f t="shared" si="6"/>
        <v>241.03000000000065</v>
      </c>
      <c r="J175" s="37">
        <f t="shared" si="7"/>
        <v>60.180000000000064</v>
      </c>
      <c r="K175" s="38">
        <f>I175*F248</f>
        <v>1277.4590000000035</v>
      </c>
      <c r="L175" s="39">
        <f>J175*F249</f>
        <v>318.95400000000035</v>
      </c>
      <c r="M175" s="40">
        <f t="shared" si="8"/>
        <v>1596.4130000000039</v>
      </c>
    </row>
    <row r="176" spans="1:13" ht="15.75">
      <c r="A176" s="23">
        <v>166</v>
      </c>
      <c r="B176" s="43"/>
      <c r="C176" s="34" t="s">
        <v>962</v>
      </c>
      <c r="D176" s="26" t="s">
        <v>963</v>
      </c>
      <c r="E176" s="34" t="s">
        <v>237</v>
      </c>
      <c r="F176" s="35" t="s">
        <v>237</v>
      </c>
      <c r="G176" s="34" t="s">
        <v>237</v>
      </c>
      <c r="H176" s="35" t="s">
        <v>237</v>
      </c>
      <c r="I176" s="36">
        <f t="shared" si="6"/>
        <v>0</v>
      </c>
      <c r="J176" s="37">
        <f t="shared" si="7"/>
        <v>0</v>
      </c>
      <c r="K176" s="38">
        <f>I176*F248</f>
        <v>0</v>
      </c>
      <c r="L176" s="39">
        <f>J176*F249</f>
        <v>0</v>
      </c>
      <c r="M176" s="40">
        <f t="shared" si="8"/>
        <v>0</v>
      </c>
    </row>
    <row r="177" spans="1:13" ht="15.75">
      <c r="A177" s="23">
        <v>167</v>
      </c>
      <c r="B177" s="43"/>
      <c r="C177" s="34" t="s">
        <v>964</v>
      </c>
      <c r="D177" s="26" t="s">
        <v>965</v>
      </c>
      <c r="E177" s="34" t="s">
        <v>966</v>
      </c>
      <c r="F177" s="35" t="s">
        <v>967</v>
      </c>
      <c r="G177" s="34" t="s">
        <v>968</v>
      </c>
      <c r="H177" s="35" t="s">
        <v>969</v>
      </c>
      <c r="I177" s="36">
        <f t="shared" si="6"/>
        <v>70.6400000000001</v>
      </c>
      <c r="J177" s="37">
        <f t="shared" si="7"/>
        <v>17.66999999999996</v>
      </c>
      <c r="K177" s="38">
        <f>I177*F248</f>
        <v>374.3920000000005</v>
      </c>
      <c r="L177" s="39">
        <f>J177*F249</f>
        <v>93.65099999999978</v>
      </c>
      <c r="M177" s="40">
        <f t="shared" si="8"/>
        <v>468.0430000000003</v>
      </c>
    </row>
    <row r="178" spans="1:13" ht="15.75">
      <c r="A178" s="23">
        <v>168</v>
      </c>
      <c r="B178" s="43"/>
      <c r="C178" s="34" t="s">
        <v>970</v>
      </c>
      <c r="D178" s="26" t="s">
        <v>971</v>
      </c>
      <c r="E178" s="34" t="s">
        <v>972</v>
      </c>
      <c r="F178" s="35" t="s">
        <v>973</v>
      </c>
      <c r="G178" s="34" t="s">
        <v>974</v>
      </c>
      <c r="H178" s="35" t="s">
        <v>975</v>
      </c>
      <c r="I178" s="36">
        <f t="shared" si="6"/>
        <v>52.11999999999898</v>
      </c>
      <c r="J178" s="37">
        <f t="shared" si="7"/>
        <v>25.549999999999272</v>
      </c>
      <c r="K178" s="38">
        <f>I178*F248</f>
        <v>276.2359999999946</v>
      </c>
      <c r="L178" s="39">
        <f>J178*F249</f>
        <v>135.41499999999613</v>
      </c>
      <c r="M178" s="40">
        <f t="shared" si="8"/>
        <v>411.65099999999074</v>
      </c>
    </row>
    <row r="179" spans="1:13" ht="15.75">
      <c r="A179" s="23">
        <v>169</v>
      </c>
      <c r="B179" s="43"/>
      <c r="C179" s="34" t="s">
        <v>976</v>
      </c>
      <c r="D179" s="26" t="s">
        <v>977</v>
      </c>
      <c r="E179" s="34" t="s">
        <v>978</v>
      </c>
      <c r="F179" s="35" t="s">
        <v>979</v>
      </c>
      <c r="G179" s="34" t="s">
        <v>980</v>
      </c>
      <c r="H179" s="35" t="s">
        <v>913</v>
      </c>
      <c r="I179" s="36">
        <f t="shared" si="6"/>
        <v>131.2199999999998</v>
      </c>
      <c r="J179" s="37">
        <f t="shared" si="7"/>
        <v>33.49000000000001</v>
      </c>
      <c r="K179" s="38">
        <f>I179*F248</f>
        <v>695.4659999999989</v>
      </c>
      <c r="L179" s="39">
        <f>J179*F249</f>
        <v>177.49700000000004</v>
      </c>
      <c r="M179" s="40">
        <f t="shared" si="8"/>
        <v>872.9629999999989</v>
      </c>
    </row>
    <row r="180" spans="1:13" ht="15.75">
      <c r="A180" s="23">
        <v>170</v>
      </c>
      <c r="B180" s="43"/>
      <c r="C180" s="34" t="s">
        <v>981</v>
      </c>
      <c r="D180" s="26" t="s">
        <v>982</v>
      </c>
      <c r="E180" s="34" t="s">
        <v>983</v>
      </c>
      <c r="F180" s="35" t="s">
        <v>984</v>
      </c>
      <c r="G180" s="34" t="s">
        <v>985</v>
      </c>
      <c r="H180" s="35" t="s">
        <v>986</v>
      </c>
      <c r="I180" s="36">
        <f t="shared" si="6"/>
        <v>109.15000000000009</v>
      </c>
      <c r="J180" s="37">
        <f t="shared" si="7"/>
        <v>33.940000000000055</v>
      </c>
      <c r="K180" s="38">
        <f>I180*F248</f>
        <v>578.4950000000005</v>
      </c>
      <c r="L180" s="39">
        <f>J180*F249</f>
        <v>179.8820000000003</v>
      </c>
      <c r="M180" s="40">
        <f t="shared" si="8"/>
        <v>758.3770000000007</v>
      </c>
    </row>
    <row r="181" spans="1:13" ht="15.75">
      <c r="A181" s="23">
        <v>171</v>
      </c>
      <c r="B181" s="43"/>
      <c r="C181" s="34" t="s">
        <v>987</v>
      </c>
      <c r="D181" s="26" t="s">
        <v>988</v>
      </c>
      <c r="E181" s="34" t="s">
        <v>989</v>
      </c>
      <c r="F181" s="35" t="s">
        <v>990</v>
      </c>
      <c r="G181" s="34" t="s">
        <v>991</v>
      </c>
      <c r="H181" s="35" t="s">
        <v>992</v>
      </c>
      <c r="I181" s="36">
        <f t="shared" si="6"/>
        <v>22.629999999999995</v>
      </c>
      <c r="J181" s="37">
        <f t="shared" si="7"/>
        <v>8.789999999999992</v>
      </c>
      <c r="K181" s="38">
        <f>I181*F248</f>
        <v>119.93899999999998</v>
      </c>
      <c r="L181" s="39">
        <f>J181*F249</f>
        <v>46.586999999999954</v>
      </c>
      <c r="M181" s="40">
        <f t="shared" si="8"/>
        <v>166.52599999999993</v>
      </c>
    </row>
    <row r="182" spans="1:13" ht="15.75">
      <c r="A182" s="23">
        <v>172</v>
      </c>
      <c r="B182" s="43"/>
      <c r="C182" s="34" t="s">
        <v>993</v>
      </c>
      <c r="D182" s="26" t="s">
        <v>994</v>
      </c>
      <c r="E182" s="34" t="s">
        <v>995</v>
      </c>
      <c r="F182" s="35" t="s">
        <v>996</v>
      </c>
      <c r="G182" s="34" t="s">
        <v>997</v>
      </c>
      <c r="H182" s="35" t="s">
        <v>998</v>
      </c>
      <c r="I182" s="36">
        <f t="shared" si="6"/>
        <v>145.7800000000002</v>
      </c>
      <c r="J182" s="37">
        <f t="shared" si="7"/>
        <v>20.309999999999945</v>
      </c>
      <c r="K182" s="38">
        <f>I182*F248</f>
        <v>772.634000000001</v>
      </c>
      <c r="L182" s="39">
        <f>J182*F249</f>
        <v>107.6429999999997</v>
      </c>
      <c r="M182" s="40">
        <f t="shared" si="8"/>
        <v>880.2770000000007</v>
      </c>
    </row>
    <row r="183" spans="1:13" ht="15.75">
      <c r="A183" s="23">
        <v>173</v>
      </c>
      <c r="B183" s="43"/>
      <c r="C183" s="34" t="s">
        <v>999</v>
      </c>
      <c r="D183" s="26" t="s">
        <v>1000</v>
      </c>
      <c r="E183" s="34" t="s">
        <v>1001</v>
      </c>
      <c r="F183" s="35" t="s">
        <v>1002</v>
      </c>
      <c r="G183" s="34" t="s">
        <v>1003</v>
      </c>
      <c r="H183" s="35" t="s">
        <v>1004</v>
      </c>
      <c r="I183" s="36">
        <f t="shared" si="6"/>
        <v>210.90999999999985</v>
      </c>
      <c r="J183" s="37">
        <f t="shared" si="7"/>
        <v>107.07999999999993</v>
      </c>
      <c r="K183" s="38">
        <f>I183*F248</f>
        <v>1117.8229999999992</v>
      </c>
      <c r="L183" s="39">
        <f>J183*F249</f>
        <v>567.5239999999995</v>
      </c>
      <c r="M183" s="40">
        <f t="shared" si="8"/>
        <v>1685.3469999999988</v>
      </c>
    </row>
    <row r="184" spans="1:13" ht="15.75">
      <c r="A184" s="23">
        <v>174</v>
      </c>
      <c r="B184" s="43"/>
      <c r="C184" s="34" t="s">
        <v>1005</v>
      </c>
      <c r="D184" s="26" t="s">
        <v>1006</v>
      </c>
      <c r="E184" s="34" t="s">
        <v>1007</v>
      </c>
      <c r="F184" s="35" t="s">
        <v>1008</v>
      </c>
      <c r="G184" s="34" t="s">
        <v>1009</v>
      </c>
      <c r="H184" s="35" t="s">
        <v>1010</v>
      </c>
      <c r="I184" s="36">
        <f t="shared" si="6"/>
        <v>64.82999999999993</v>
      </c>
      <c r="J184" s="37">
        <f t="shared" si="7"/>
        <v>11.360000000000014</v>
      </c>
      <c r="K184" s="38">
        <f>I184*F248</f>
        <v>343.5989999999996</v>
      </c>
      <c r="L184" s="39">
        <f>J184*F249</f>
        <v>60.20800000000007</v>
      </c>
      <c r="M184" s="40">
        <f t="shared" si="8"/>
        <v>403.8069999999997</v>
      </c>
    </row>
    <row r="185" spans="1:13" ht="15.75">
      <c r="A185" s="23">
        <v>175</v>
      </c>
      <c r="B185" s="43"/>
      <c r="C185" s="34" t="s">
        <v>1011</v>
      </c>
      <c r="D185" s="26" t="s">
        <v>1012</v>
      </c>
      <c r="E185" s="34" t="s">
        <v>1013</v>
      </c>
      <c r="F185" s="35" t="s">
        <v>1014</v>
      </c>
      <c r="G185" s="34" t="s">
        <v>1015</v>
      </c>
      <c r="H185" s="35" t="s">
        <v>1016</v>
      </c>
      <c r="I185" s="36">
        <f t="shared" si="6"/>
        <v>12.969999999999999</v>
      </c>
      <c r="J185" s="37">
        <f t="shared" si="7"/>
        <v>1</v>
      </c>
      <c r="K185" s="38">
        <f>I185*F248</f>
        <v>68.74099999999999</v>
      </c>
      <c r="L185" s="39">
        <f>J185*F249</f>
        <v>5.3</v>
      </c>
      <c r="M185" s="40">
        <f t="shared" si="8"/>
        <v>74.04099999999998</v>
      </c>
    </row>
    <row r="186" spans="1:13" ht="15.75">
      <c r="A186" s="23">
        <v>176</v>
      </c>
      <c r="B186" s="43"/>
      <c r="C186" s="34" t="s">
        <v>1017</v>
      </c>
      <c r="D186" s="26" t="s">
        <v>1018</v>
      </c>
      <c r="E186" s="34" t="s">
        <v>1019</v>
      </c>
      <c r="F186" s="35" t="s">
        <v>1020</v>
      </c>
      <c r="G186" s="34" t="s">
        <v>1021</v>
      </c>
      <c r="H186" s="35" t="s">
        <v>1022</v>
      </c>
      <c r="I186" s="36">
        <f t="shared" si="6"/>
        <v>182.9399999999996</v>
      </c>
      <c r="J186" s="37">
        <f t="shared" si="7"/>
        <v>50.309999999999945</v>
      </c>
      <c r="K186" s="38">
        <f>I186*F248</f>
        <v>969.5819999999978</v>
      </c>
      <c r="L186" s="39">
        <f>J186*F249</f>
        <v>266.6429999999997</v>
      </c>
      <c r="M186" s="40">
        <f t="shared" si="8"/>
        <v>1236.2249999999976</v>
      </c>
    </row>
    <row r="187" spans="1:13" ht="15.75">
      <c r="A187" s="23">
        <v>177</v>
      </c>
      <c r="B187" s="43"/>
      <c r="C187" s="34" t="s">
        <v>1023</v>
      </c>
      <c r="D187" s="26" t="s">
        <v>1024</v>
      </c>
      <c r="E187" s="34" t="s">
        <v>1025</v>
      </c>
      <c r="F187" s="35" t="s">
        <v>1026</v>
      </c>
      <c r="G187" s="34" t="s">
        <v>1027</v>
      </c>
      <c r="H187" s="35" t="s">
        <v>1028</v>
      </c>
      <c r="I187" s="36">
        <f t="shared" si="6"/>
        <v>31.269999999999982</v>
      </c>
      <c r="J187" s="37">
        <f t="shared" si="7"/>
        <v>11.829999999999984</v>
      </c>
      <c r="K187" s="38">
        <f>I187*F248</f>
        <v>165.7309999999999</v>
      </c>
      <c r="L187" s="39">
        <f>J187*F249</f>
        <v>62.69899999999991</v>
      </c>
      <c r="M187" s="40">
        <f t="shared" si="8"/>
        <v>228.42999999999984</v>
      </c>
    </row>
    <row r="188" spans="1:13" ht="15.75">
      <c r="A188" s="23">
        <v>178</v>
      </c>
      <c r="B188" s="43"/>
      <c r="C188" s="34" t="s">
        <v>1029</v>
      </c>
      <c r="D188" s="26" t="s">
        <v>1030</v>
      </c>
      <c r="E188" s="34" t="s">
        <v>1031</v>
      </c>
      <c r="F188" s="35" t="s">
        <v>1032</v>
      </c>
      <c r="G188" s="34" t="s">
        <v>1031</v>
      </c>
      <c r="H188" s="35" t="s">
        <v>1032</v>
      </c>
      <c r="I188" s="36">
        <f t="shared" si="6"/>
        <v>0</v>
      </c>
      <c r="J188" s="37">
        <f t="shared" si="7"/>
        <v>0</v>
      </c>
      <c r="K188" s="38">
        <f>I188*F248</f>
        <v>0</v>
      </c>
      <c r="L188" s="39">
        <f>J188*F249</f>
        <v>0</v>
      </c>
      <c r="M188" s="40">
        <f t="shared" si="8"/>
        <v>0</v>
      </c>
    </row>
    <row r="189" spans="1:13" ht="15.75">
      <c r="A189" s="23">
        <v>179</v>
      </c>
      <c r="B189" s="43"/>
      <c r="C189" s="34" t="s">
        <v>1033</v>
      </c>
      <c r="D189" s="26" t="s">
        <v>1034</v>
      </c>
      <c r="E189" s="34" t="s">
        <v>1035</v>
      </c>
      <c r="F189" s="35" t="s">
        <v>1036</v>
      </c>
      <c r="G189" s="34" t="s">
        <v>1037</v>
      </c>
      <c r="H189" s="35" t="s">
        <v>1038</v>
      </c>
      <c r="I189" s="36">
        <f t="shared" si="6"/>
        <v>86</v>
      </c>
      <c r="J189" s="37">
        <f t="shared" si="7"/>
        <v>21.46999999999997</v>
      </c>
      <c r="K189" s="38">
        <f>I189*F248</f>
        <v>455.8</v>
      </c>
      <c r="L189" s="39">
        <f>J189*F249</f>
        <v>113.79099999999984</v>
      </c>
      <c r="M189" s="40">
        <f t="shared" si="8"/>
        <v>569.5909999999999</v>
      </c>
    </row>
    <row r="190" spans="1:13" ht="15.75">
      <c r="A190" s="23">
        <v>180</v>
      </c>
      <c r="B190" s="43"/>
      <c r="C190" s="34" t="s">
        <v>1039</v>
      </c>
      <c r="D190" s="26" t="s">
        <v>1040</v>
      </c>
      <c r="E190" s="34" t="s">
        <v>1041</v>
      </c>
      <c r="F190" s="35" t="s">
        <v>1042</v>
      </c>
      <c r="G190" s="34" t="s">
        <v>1043</v>
      </c>
      <c r="H190" s="35" t="s">
        <v>1044</v>
      </c>
      <c r="I190" s="36">
        <f t="shared" si="6"/>
        <v>16.289999999999964</v>
      </c>
      <c r="J190" s="37">
        <f t="shared" si="7"/>
        <v>4.259999999999991</v>
      </c>
      <c r="K190" s="38">
        <f>I190*F248</f>
        <v>86.3369999999998</v>
      </c>
      <c r="L190" s="39">
        <f>J190*F249</f>
        <v>22.57799999999995</v>
      </c>
      <c r="M190" s="40">
        <f t="shared" si="8"/>
        <v>108.91499999999975</v>
      </c>
    </row>
    <row r="191" spans="1:13" ht="15.75">
      <c r="A191" s="23">
        <v>181</v>
      </c>
      <c r="B191" s="43"/>
      <c r="C191" s="34" t="s">
        <v>1045</v>
      </c>
      <c r="D191" s="26" t="s">
        <v>1046</v>
      </c>
      <c r="E191" s="34" t="s">
        <v>1047</v>
      </c>
      <c r="F191" s="35" t="s">
        <v>1048</v>
      </c>
      <c r="G191" s="34" t="s">
        <v>1049</v>
      </c>
      <c r="H191" s="35" t="s">
        <v>1050</v>
      </c>
      <c r="I191" s="36">
        <f t="shared" si="6"/>
        <v>49.370000000000005</v>
      </c>
      <c r="J191" s="37">
        <f t="shared" si="7"/>
        <v>10.449999999999989</v>
      </c>
      <c r="K191" s="38">
        <f>I191*F248</f>
        <v>261.661</v>
      </c>
      <c r="L191" s="39">
        <f>J191*F249</f>
        <v>55.38499999999994</v>
      </c>
      <c r="M191" s="40">
        <f t="shared" si="8"/>
        <v>317.04599999999994</v>
      </c>
    </row>
    <row r="192" spans="1:13" ht="15.75">
      <c r="A192" s="23">
        <v>182</v>
      </c>
      <c r="B192" s="44"/>
      <c r="C192" s="34" t="s">
        <v>1051</v>
      </c>
      <c r="D192" s="26" t="s">
        <v>1052</v>
      </c>
      <c r="E192" s="34" t="s">
        <v>1053</v>
      </c>
      <c r="F192" s="35" t="s">
        <v>1054</v>
      </c>
      <c r="G192" s="34" t="s">
        <v>1053</v>
      </c>
      <c r="H192" s="35" t="s">
        <v>1054</v>
      </c>
      <c r="I192" s="36">
        <f t="shared" si="6"/>
        <v>0</v>
      </c>
      <c r="J192" s="37">
        <f t="shared" si="7"/>
        <v>0</v>
      </c>
      <c r="K192" s="38">
        <f>I192*F248</f>
        <v>0</v>
      </c>
      <c r="L192" s="39">
        <f>J192*F249</f>
        <v>0</v>
      </c>
      <c r="M192" s="40">
        <f t="shared" si="8"/>
        <v>0</v>
      </c>
    </row>
    <row r="193" spans="1:13" ht="15.75">
      <c r="A193" s="23">
        <v>183</v>
      </c>
      <c r="B193" s="44"/>
      <c r="C193" s="34" t="s">
        <v>1055</v>
      </c>
      <c r="D193" s="26" t="s">
        <v>1056</v>
      </c>
      <c r="E193" s="34" t="s">
        <v>1057</v>
      </c>
      <c r="F193" s="35" t="s">
        <v>1058</v>
      </c>
      <c r="G193" s="34" t="s">
        <v>1059</v>
      </c>
      <c r="H193" s="35" t="s">
        <v>1058</v>
      </c>
      <c r="I193" s="36">
        <f t="shared" si="6"/>
        <v>2.009999999999991</v>
      </c>
      <c r="J193" s="37">
        <f t="shared" si="7"/>
        <v>0</v>
      </c>
      <c r="K193" s="38">
        <f>I193*F248</f>
        <v>10.65299999999995</v>
      </c>
      <c r="L193" s="39">
        <f>J193*F249</f>
        <v>0</v>
      </c>
      <c r="M193" s="40">
        <f t="shared" si="8"/>
        <v>10.65299999999995</v>
      </c>
    </row>
    <row r="194" spans="1:13" ht="15.75">
      <c r="A194" s="23">
        <v>184</v>
      </c>
      <c r="B194" s="43"/>
      <c r="C194" s="34" t="s">
        <v>1060</v>
      </c>
      <c r="D194" s="26" t="s">
        <v>1061</v>
      </c>
      <c r="E194" s="34" t="s">
        <v>1062</v>
      </c>
      <c r="F194" s="35" t="s">
        <v>1063</v>
      </c>
      <c r="G194" s="34" t="s">
        <v>1064</v>
      </c>
      <c r="H194" s="35" t="s">
        <v>1065</v>
      </c>
      <c r="I194" s="36">
        <f t="shared" si="6"/>
        <v>60.779999999999745</v>
      </c>
      <c r="J194" s="37">
        <f t="shared" si="7"/>
        <v>17.090000000000146</v>
      </c>
      <c r="K194" s="38">
        <f>I194*F248</f>
        <v>322.13399999999865</v>
      </c>
      <c r="L194" s="39">
        <f>J194*F249</f>
        <v>90.57700000000077</v>
      </c>
      <c r="M194" s="40">
        <f t="shared" si="8"/>
        <v>412.71099999999944</v>
      </c>
    </row>
    <row r="195" spans="1:13" ht="15.75">
      <c r="A195" s="23">
        <v>185</v>
      </c>
      <c r="B195" s="43"/>
      <c r="C195" s="34" t="s">
        <v>1066</v>
      </c>
      <c r="D195" s="26" t="s">
        <v>1067</v>
      </c>
      <c r="E195" s="34" t="s">
        <v>1068</v>
      </c>
      <c r="F195" s="35" t="s">
        <v>1069</v>
      </c>
      <c r="G195" s="34" t="s">
        <v>1070</v>
      </c>
      <c r="H195" s="35" t="s">
        <v>1071</v>
      </c>
      <c r="I195" s="36">
        <f t="shared" si="6"/>
        <v>1.2300000000000004</v>
      </c>
      <c r="J195" s="37">
        <f t="shared" si="7"/>
        <v>0.7200000000000006</v>
      </c>
      <c r="K195" s="38">
        <f>I195*F248</f>
        <v>6.519000000000002</v>
      </c>
      <c r="L195" s="39">
        <f>J195*F249</f>
        <v>3.8160000000000034</v>
      </c>
      <c r="M195" s="40">
        <f t="shared" si="8"/>
        <v>10.335000000000004</v>
      </c>
    </row>
    <row r="196" spans="1:13" ht="15.75">
      <c r="A196" s="23">
        <v>186</v>
      </c>
      <c r="B196" s="43"/>
      <c r="C196" s="34" t="s">
        <v>1072</v>
      </c>
      <c r="D196" s="26" t="s">
        <v>1073</v>
      </c>
      <c r="E196" s="34" t="s">
        <v>1074</v>
      </c>
      <c r="F196" s="35" t="s">
        <v>1075</v>
      </c>
      <c r="G196" s="34" t="s">
        <v>1076</v>
      </c>
      <c r="H196" s="35" t="s">
        <v>1077</v>
      </c>
      <c r="I196" s="36">
        <f t="shared" si="6"/>
        <v>38.69999999999999</v>
      </c>
      <c r="J196" s="37">
        <f t="shared" si="7"/>
        <v>10.39</v>
      </c>
      <c r="K196" s="38">
        <f>I196*F248</f>
        <v>205.10999999999993</v>
      </c>
      <c r="L196" s="39">
        <f>J196*F249</f>
        <v>55.067</v>
      </c>
      <c r="M196" s="40">
        <f t="shared" si="8"/>
        <v>260.1769999999999</v>
      </c>
    </row>
    <row r="197" spans="1:13" ht="15.75">
      <c r="A197" s="23">
        <v>187</v>
      </c>
      <c r="B197" s="43"/>
      <c r="C197" s="34" t="s">
        <v>1078</v>
      </c>
      <c r="D197" s="26" t="s">
        <v>1079</v>
      </c>
      <c r="E197" s="34" t="s">
        <v>1080</v>
      </c>
      <c r="F197" s="35" t="s">
        <v>1081</v>
      </c>
      <c r="G197" s="34" t="s">
        <v>1082</v>
      </c>
      <c r="H197" s="35" t="s">
        <v>1083</v>
      </c>
      <c r="I197" s="36">
        <f t="shared" si="6"/>
        <v>63.289999999999964</v>
      </c>
      <c r="J197" s="37">
        <f t="shared" si="7"/>
        <v>23.600000000000023</v>
      </c>
      <c r="K197" s="38">
        <f>I197*F248</f>
        <v>335.4369999999998</v>
      </c>
      <c r="L197" s="39">
        <f>J197*F249</f>
        <v>125.08000000000011</v>
      </c>
      <c r="M197" s="40">
        <f t="shared" si="8"/>
        <v>460.5169999999999</v>
      </c>
    </row>
    <row r="198" spans="1:13" ht="15.75">
      <c r="A198" s="23">
        <v>188</v>
      </c>
      <c r="B198" s="43"/>
      <c r="C198" s="45" t="s">
        <v>1084</v>
      </c>
      <c r="D198" s="46" t="s">
        <v>1085</v>
      </c>
      <c r="E198" s="47" t="s">
        <v>1086</v>
      </c>
      <c r="F198" s="48" t="s">
        <v>1087</v>
      </c>
      <c r="G198" s="47" t="s">
        <v>1086</v>
      </c>
      <c r="H198" s="48" t="s">
        <v>1087</v>
      </c>
      <c r="I198" s="36">
        <f t="shared" si="6"/>
        <v>0</v>
      </c>
      <c r="J198" s="37">
        <f t="shared" si="7"/>
        <v>0</v>
      </c>
      <c r="K198" s="38">
        <f>I198*F248</f>
        <v>0</v>
      </c>
      <c r="L198" s="39">
        <f>J198*F249</f>
        <v>0</v>
      </c>
      <c r="M198" s="40">
        <f t="shared" si="8"/>
        <v>0</v>
      </c>
    </row>
    <row r="199" spans="1:13" ht="15.75">
      <c r="A199" s="23">
        <v>189</v>
      </c>
      <c r="B199" s="43"/>
      <c r="C199" s="34" t="s">
        <v>1088</v>
      </c>
      <c r="D199" s="26" t="s">
        <v>1089</v>
      </c>
      <c r="E199" s="34" t="s">
        <v>1090</v>
      </c>
      <c r="F199" s="35" t="s">
        <v>1091</v>
      </c>
      <c r="G199" s="34" t="s">
        <v>1092</v>
      </c>
      <c r="H199" s="35" t="s">
        <v>1093</v>
      </c>
      <c r="I199" s="36">
        <f t="shared" si="6"/>
        <v>77.18000000000029</v>
      </c>
      <c r="J199" s="37">
        <f t="shared" si="7"/>
        <v>12.11999999999989</v>
      </c>
      <c r="K199" s="38">
        <f>I199*F248</f>
        <v>409.0540000000015</v>
      </c>
      <c r="L199" s="39">
        <f>J199*F249</f>
        <v>64.23599999999942</v>
      </c>
      <c r="M199" s="40">
        <f t="shared" si="8"/>
        <v>473.29000000000093</v>
      </c>
    </row>
    <row r="200" spans="1:13" ht="15.75">
      <c r="A200" s="23">
        <v>190</v>
      </c>
      <c r="B200" s="43"/>
      <c r="C200" s="34" t="s">
        <v>1094</v>
      </c>
      <c r="D200" s="26" t="s">
        <v>1095</v>
      </c>
      <c r="E200" s="34" t="s">
        <v>1096</v>
      </c>
      <c r="F200" s="35" t="s">
        <v>1097</v>
      </c>
      <c r="G200" s="34" t="s">
        <v>1098</v>
      </c>
      <c r="H200" s="35" t="s">
        <v>1099</v>
      </c>
      <c r="I200" s="36">
        <f t="shared" si="6"/>
        <v>23.049999999999955</v>
      </c>
      <c r="J200" s="37">
        <f t="shared" si="7"/>
        <v>3.0800000000000125</v>
      </c>
      <c r="K200" s="38">
        <f>I200*F248</f>
        <v>122.16499999999975</v>
      </c>
      <c r="L200" s="39">
        <f>J200*F249</f>
        <v>16.324000000000066</v>
      </c>
      <c r="M200" s="40">
        <f t="shared" si="8"/>
        <v>138.4889999999998</v>
      </c>
    </row>
    <row r="201" spans="1:13" ht="15.75">
      <c r="A201" s="23">
        <v>191</v>
      </c>
      <c r="B201" s="43"/>
      <c r="C201" s="34" t="s">
        <v>1100</v>
      </c>
      <c r="D201" s="26" t="s">
        <v>1101</v>
      </c>
      <c r="E201" s="34" t="s">
        <v>1102</v>
      </c>
      <c r="F201" s="35" t="s">
        <v>1103</v>
      </c>
      <c r="G201" s="34" t="s">
        <v>1104</v>
      </c>
      <c r="H201" s="35" t="s">
        <v>1105</v>
      </c>
      <c r="I201" s="36">
        <f t="shared" si="6"/>
        <v>43.200000000000045</v>
      </c>
      <c r="J201" s="37">
        <f t="shared" si="7"/>
        <v>28.840000000000146</v>
      </c>
      <c r="K201" s="38">
        <f>I201*F248</f>
        <v>228.96000000000024</v>
      </c>
      <c r="L201" s="39">
        <f>J201*F249</f>
        <v>152.85200000000077</v>
      </c>
      <c r="M201" s="40">
        <f t="shared" si="8"/>
        <v>381.81200000000104</v>
      </c>
    </row>
    <row r="202" spans="1:13" ht="15.75">
      <c r="A202" s="23">
        <v>192</v>
      </c>
      <c r="B202" s="43"/>
      <c r="C202" s="34" t="s">
        <v>1106</v>
      </c>
      <c r="D202" s="26" t="s">
        <v>1107</v>
      </c>
      <c r="E202" s="34" t="s">
        <v>1108</v>
      </c>
      <c r="F202" s="35" t="s">
        <v>1109</v>
      </c>
      <c r="G202" s="34" t="s">
        <v>1110</v>
      </c>
      <c r="H202" s="35" t="s">
        <v>1111</v>
      </c>
      <c r="I202" s="36">
        <f t="shared" si="6"/>
        <v>1.0899999999999181</v>
      </c>
      <c r="J202" s="37">
        <f t="shared" si="7"/>
        <v>0.5400000000000205</v>
      </c>
      <c r="K202" s="38">
        <f>I202*F248</f>
        <v>5.776999999999566</v>
      </c>
      <c r="L202" s="39">
        <f>J202*F249</f>
        <v>2.8620000000001085</v>
      </c>
      <c r="M202" s="40">
        <f t="shared" si="8"/>
        <v>8.638999999999674</v>
      </c>
    </row>
    <row r="203" spans="1:13" ht="15.75">
      <c r="A203" s="23">
        <v>193</v>
      </c>
      <c r="B203" s="43"/>
      <c r="C203" s="34" t="s">
        <v>1112</v>
      </c>
      <c r="D203" s="26" t="s">
        <v>1113</v>
      </c>
      <c r="E203" s="34" t="s">
        <v>1114</v>
      </c>
      <c r="F203" s="35" t="s">
        <v>1115</v>
      </c>
      <c r="G203" s="34" t="s">
        <v>1116</v>
      </c>
      <c r="H203" s="35" t="s">
        <v>1117</v>
      </c>
      <c r="I203" s="36">
        <f aca="true" t="shared" si="9" ref="I203:I241">G203-E203</f>
        <v>1.200000000000017</v>
      </c>
      <c r="J203" s="37">
        <f aca="true" t="shared" si="10" ref="J203:J241">H203-F203</f>
        <v>0.0799999999999983</v>
      </c>
      <c r="K203" s="38">
        <f>I203*F248</f>
        <v>6.36000000000009</v>
      </c>
      <c r="L203" s="39">
        <f>J203*F249</f>
        <v>0.42399999999999094</v>
      </c>
      <c r="M203" s="40">
        <f aca="true" t="shared" si="11" ref="M203:M266">K203+L203</f>
        <v>6.784000000000081</v>
      </c>
    </row>
    <row r="204" spans="1:13" ht="15.75">
      <c r="A204" s="23">
        <v>194</v>
      </c>
      <c r="B204" s="43"/>
      <c r="C204" s="34" t="s">
        <v>1118</v>
      </c>
      <c r="D204" s="26" t="s">
        <v>1119</v>
      </c>
      <c r="E204" s="34" t="s">
        <v>1120</v>
      </c>
      <c r="F204" s="35" t="s">
        <v>1121</v>
      </c>
      <c r="G204" s="34" t="s">
        <v>1122</v>
      </c>
      <c r="H204" s="35" t="s">
        <v>1123</v>
      </c>
      <c r="I204" s="36">
        <f t="shared" si="9"/>
        <v>137.3099999999995</v>
      </c>
      <c r="J204" s="37">
        <f t="shared" si="10"/>
        <v>40.55000000000018</v>
      </c>
      <c r="K204" s="38">
        <f>I204*F248</f>
        <v>727.7429999999973</v>
      </c>
      <c r="L204" s="39">
        <f>J204*F249</f>
        <v>214.91500000000096</v>
      </c>
      <c r="M204" s="40">
        <f t="shared" si="11"/>
        <v>942.6579999999983</v>
      </c>
    </row>
    <row r="205" spans="1:13" ht="15.75">
      <c r="A205" s="23">
        <v>195</v>
      </c>
      <c r="B205" s="43"/>
      <c r="C205" s="34" t="s">
        <v>1124</v>
      </c>
      <c r="D205" s="26" t="s">
        <v>1125</v>
      </c>
      <c r="E205" s="34" t="s">
        <v>1126</v>
      </c>
      <c r="F205" s="35" t="s">
        <v>1127</v>
      </c>
      <c r="G205" s="34" t="s">
        <v>1128</v>
      </c>
      <c r="H205" s="35" t="s">
        <v>1129</v>
      </c>
      <c r="I205" s="36">
        <f t="shared" si="9"/>
        <v>58.66000000000031</v>
      </c>
      <c r="J205" s="37">
        <f t="shared" si="10"/>
        <v>26.00999999999999</v>
      </c>
      <c r="K205" s="38">
        <f>I205*F248</f>
        <v>310.8980000000016</v>
      </c>
      <c r="L205" s="39">
        <f>J205*F249</f>
        <v>137.85299999999995</v>
      </c>
      <c r="M205" s="40">
        <f t="shared" si="11"/>
        <v>448.75100000000157</v>
      </c>
    </row>
    <row r="206" spans="1:13" ht="15.75">
      <c r="A206" s="23">
        <v>196</v>
      </c>
      <c r="B206" s="43"/>
      <c r="C206" s="34" t="s">
        <v>1130</v>
      </c>
      <c r="D206" s="26" t="s">
        <v>1131</v>
      </c>
      <c r="E206" s="34" t="s">
        <v>1132</v>
      </c>
      <c r="F206" s="35" t="s">
        <v>1133</v>
      </c>
      <c r="G206" s="34" t="s">
        <v>1134</v>
      </c>
      <c r="H206" s="35" t="s">
        <v>1135</v>
      </c>
      <c r="I206" s="36">
        <f t="shared" si="9"/>
        <v>467.8900000000003</v>
      </c>
      <c r="J206" s="37">
        <f t="shared" si="10"/>
        <v>101.77999999999975</v>
      </c>
      <c r="K206" s="38">
        <f>I206*F248</f>
        <v>2479.817000000002</v>
      </c>
      <c r="L206" s="39">
        <f>J206*F249</f>
        <v>539.4339999999986</v>
      </c>
      <c r="M206" s="40">
        <f t="shared" si="11"/>
        <v>3019.251</v>
      </c>
    </row>
    <row r="207" spans="1:13" ht="15.75">
      <c r="A207" s="23">
        <v>197</v>
      </c>
      <c r="B207" s="43"/>
      <c r="C207" s="34" t="s">
        <v>1136</v>
      </c>
      <c r="D207" s="26" t="s">
        <v>1137</v>
      </c>
      <c r="E207" s="34" t="s">
        <v>1138</v>
      </c>
      <c r="F207" s="35" t="s">
        <v>1139</v>
      </c>
      <c r="G207" s="34" t="s">
        <v>1140</v>
      </c>
      <c r="H207" s="35" t="s">
        <v>1141</v>
      </c>
      <c r="I207" s="36">
        <f t="shared" si="9"/>
        <v>75.44000000000005</v>
      </c>
      <c r="J207" s="37">
        <f t="shared" si="10"/>
        <v>17.239999999999895</v>
      </c>
      <c r="K207" s="38">
        <f>I207*F248</f>
        <v>399.8320000000003</v>
      </c>
      <c r="L207" s="39">
        <f>J207*F249</f>
        <v>91.37199999999945</v>
      </c>
      <c r="M207" s="40">
        <f t="shared" si="11"/>
        <v>491.2039999999997</v>
      </c>
    </row>
    <row r="208" spans="1:13" ht="15.75">
      <c r="A208" s="23">
        <v>198</v>
      </c>
      <c r="B208" s="43"/>
      <c r="C208" s="34" t="s">
        <v>1142</v>
      </c>
      <c r="D208" s="26" t="s">
        <v>1143</v>
      </c>
      <c r="E208" s="34" t="s">
        <v>1144</v>
      </c>
      <c r="F208" s="35" t="s">
        <v>1145</v>
      </c>
      <c r="G208" s="34" t="s">
        <v>1146</v>
      </c>
      <c r="H208" s="35" t="s">
        <v>1147</v>
      </c>
      <c r="I208" s="36">
        <f t="shared" si="9"/>
        <v>90.25</v>
      </c>
      <c r="J208" s="37">
        <f t="shared" si="10"/>
        <v>13.189999999999827</v>
      </c>
      <c r="K208" s="38">
        <f>I208*F248</f>
        <v>478.325</v>
      </c>
      <c r="L208" s="39">
        <f>J208*F249</f>
        <v>69.90699999999909</v>
      </c>
      <c r="M208" s="40">
        <f t="shared" si="11"/>
        <v>548.2319999999991</v>
      </c>
    </row>
    <row r="209" spans="1:13" ht="15.75">
      <c r="A209" s="23">
        <v>199</v>
      </c>
      <c r="B209" s="43"/>
      <c r="C209" s="34" t="s">
        <v>1148</v>
      </c>
      <c r="D209" s="26" t="s">
        <v>1149</v>
      </c>
      <c r="E209" s="34" t="s">
        <v>1150</v>
      </c>
      <c r="F209" s="35" t="s">
        <v>1151</v>
      </c>
      <c r="G209" s="34" t="s">
        <v>1152</v>
      </c>
      <c r="H209" s="35" t="s">
        <v>1153</v>
      </c>
      <c r="I209" s="36">
        <f t="shared" si="9"/>
        <v>261.27999999999884</v>
      </c>
      <c r="J209" s="37">
        <f t="shared" si="10"/>
        <v>67.41000000000031</v>
      </c>
      <c r="K209" s="38">
        <f>I209*F248</f>
        <v>1384.7839999999937</v>
      </c>
      <c r="L209" s="39">
        <f>J209*F249</f>
        <v>357.2730000000016</v>
      </c>
      <c r="M209" s="40">
        <f t="shared" si="11"/>
        <v>1742.0569999999952</v>
      </c>
    </row>
    <row r="210" spans="1:13" ht="15.75">
      <c r="A210" s="23">
        <v>200</v>
      </c>
      <c r="B210" s="43"/>
      <c r="C210" s="34" t="s">
        <v>1154</v>
      </c>
      <c r="D210" s="26" t="s">
        <v>1155</v>
      </c>
      <c r="E210" s="34" t="s">
        <v>1156</v>
      </c>
      <c r="F210" s="35" t="s">
        <v>1157</v>
      </c>
      <c r="G210" s="34" t="s">
        <v>1158</v>
      </c>
      <c r="H210" s="35" t="s">
        <v>1159</v>
      </c>
      <c r="I210" s="36">
        <f t="shared" si="9"/>
        <v>0.13999999999998636</v>
      </c>
      <c r="J210" s="37">
        <f t="shared" si="10"/>
        <v>0.08000000000004093</v>
      </c>
      <c r="K210" s="38">
        <f>I210*F248</f>
        <v>0.7419999999999277</v>
      </c>
      <c r="L210" s="39">
        <f>J210*F249</f>
        <v>0.4240000000002169</v>
      </c>
      <c r="M210" s="40">
        <f t="shared" si="11"/>
        <v>1.1660000000001447</v>
      </c>
    </row>
    <row r="211" spans="1:13" ht="15.75">
      <c r="A211" s="23">
        <v>201</v>
      </c>
      <c r="B211" s="43"/>
      <c r="C211" s="34" t="s">
        <v>1160</v>
      </c>
      <c r="D211" s="26" t="s">
        <v>1161</v>
      </c>
      <c r="E211" s="34" t="s">
        <v>1162</v>
      </c>
      <c r="F211" s="35" t="s">
        <v>1163</v>
      </c>
      <c r="G211" s="34" t="s">
        <v>1164</v>
      </c>
      <c r="H211" s="35" t="s">
        <v>1165</v>
      </c>
      <c r="I211" s="36">
        <f t="shared" si="9"/>
        <v>39.94999999999982</v>
      </c>
      <c r="J211" s="37">
        <f t="shared" si="10"/>
        <v>13.589999999999918</v>
      </c>
      <c r="K211" s="38">
        <f>I211*F248</f>
        <v>211.73499999999902</v>
      </c>
      <c r="L211" s="39">
        <f>J211*F249</f>
        <v>72.02699999999956</v>
      </c>
      <c r="M211" s="40">
        <f t="shared" si="11"/>
        <v>283.7619999999986</v>
      </c>
    </row>
    <row r="212" spans="1:13" ht="15.75">
      <c r="A212" s="23">
        <v>202</v>
      </c>
      <c r="B212" s="43"/>
      <c r="C212" s="34" t="s">
        <v>1166</v>
      </c>
      <c r="D212" s="26" t="s">
        <v>1167</v>
      </c>
      <c r="E212" s="34" t="s">
        <v>1168</v>
      </c>
      <c r="F212" s="35" t="s">
        <v>1169</v>
      </c>
      <c r="G212" s="34" t="s">
        <v>1170</v>
      </c>
      <c r="H212" s="35" t="s">
        <v>1171</v>
      </c>
      <c r="I212" s="36">
        <f t="shared" si="9"/>
        <v>84.57999999999993</v>
      </c>
      <c r="J212" s="37">
        <f t="shared" si="10"/>
        <v>29.829999999999927</v>
      </c>
      <c r="K212" s="38">
        <f>I212*F248</f>
        <v>448.2739999999996</v>
      </c>
      <c r="L212" s="39">
        <f>J212*F249</f>
        <v>158.09899999999962</v>
      </c>
      <c r="M212" s="40">
        <f t="shared" si="11"/>
        <v>606.3729999999993</v>
      </c>
    </row>
    <row r="213" spans="1:13" ht="15.75">
      <c r="A213" s="23">
        <v>203</v>
      </c>
      <c r="B213" s="43"/>
      <c r="C213" s="34" t="s">
        <v>1172</v>
      </c>
      <c r="D213" s="26" t="s">
        <v>1173</v>
      </c>
      <c r="E213" s="34" t="s">
        <v>1174</v>
      </c>
      <c r="F213" s="35" t="s">
        <v>1175</v>
      </c>
      <c r="G213" s="34" t="s">
        <v>1176</v>
      </c>
      <c r="H213" s="35" t="s">
        <v>1177</v>
      </c>
      <c r="I213" s="36">
        <f t="shared" si="9"/>
        <v>43.79999999999973</v>
      </c>
      <c r="J213" s="37">
        <f t="shared" si="10"/>
        <v>12.029999999999973</v>
      </c>
      <c r="K213" s="38">
        <f>I213*F248</f>
        <v>232.13999999999854</v>
      </c>
      <c r="L213" s="39">
        <f>J213*F249</f>
        <v>63.75899999999985</v>
      </c>
      <c r="M213" s="40">
        <f t="shared" si="11"/>
        <v>295.8989999999984</v>
      </c>
    </row>
    <row r="214" spans="1:13" ht="15.75">
      <c r="A214" s="23">
        <v>204</v>
      </c>
      <c r="B214" s="44"/>
      <c r="C214" s="34" t="s">
        <v>1178</v>
      </c>
      <c r="D214" s="26" t="s">
        <v>1179</v>
      </c>
      <c r="E214" s="34" t="s">
        <v>1180</v>
      </c>
      <c r="F214" s="35" t="s">
        <v>1181</v>
      </c>
      <c r="G214" s="34" t="s">
        <v>1182</v>
      </c>
      <c r="H214" s="35" t="s">
        <v>1183</v>
      </c>
      <c r="I214" s="36">
        <f t="shared" si="9"/>
        <v>99.32999999999993</v>
      </c>
      <c r="J214" s="37">
        <f t="shared" si="10"/>
        <v>17.200000000000045</v>
      </c>
      <c r="K214" s="38">
        <f>I214*F248</f>
        <v>526.4489999999996</v>
      </c>
      <c r="L214" s="39">
        <f>J214*F249</f>
        <v>91.16000000000024</v>
      </c>
      <c r="M214" s="40">
        <f t="shared" si="11"/>
        <v>617.6089999999998</v>
      </c>
    </row>
    <row r="215" spans="1:13" ht="15.75">
      <c r="A215" s="23">
        <v>205</v>
      </c>
      <c r="B215" s="43"/>
      <c r="C215" s="34" t="s">
        <v>1184</v>
      </c>
      <c r="D215" s="26" t="s">
        <v>1185</v>
      </c>
      <c r="E215" s="34" t="s">
        <v>1186</v>
      </c>
      <c r="F215" s="35" t="s">
        <v>1187</v>
      </c>
      <c r="G215" s="34" t="s">
        <v>1188</v>
      </c>
      <c r="H215" s="35" t="s">
        <v>1189</v>
      </c>
      <c r="I215" s="36">
        <f t="shared" si="9"/>
        <v>4.810000000000002</v>
      </c>
      <c r="J215" s="37">
        <f t="shared" si="10"/>
        <v>0.03999999999999204</v>
      </c>
      <c r="K215" s="38">
        <f>I215*F248</f>
        <v>25.493000000000013</v>
      </c>
      <c r="L215" s="39">
        <f>J215*F249</f>
        <v>0.2119999999999578</v>
      </c>
      <c r="M215" s="40">
        <f t="shared" si="11"/>
        <v>25.70499999999997</v>
      </c>
    </row>
    <row r="216" spans="1:13" ht="15.75">
      <c r="A216" s="23">
        <v>206</v>
      </c>
      <c r="B216" s="43"/>
      <c r="C216" s="34" t="s">
        <v>1190</v>
      </c>
      <c r="D216" s="26" t="s">
        <v>1191</v>
      </c>
      <c r="E216" s="34" t="s">
        <v>1192</v>
      </c>
      <c r="F216" s="35" t="s">
        <v>1193</v>
      </c>
      <c r="G216" s="34" t="s">
        <v>1194</v>
      </c>
      <c r="H216" s="35" t="s">
        <v>1195</v>
      </c>
      <c r="I216" s="36">
        <f t="shared" si="9"/>
        <v>14.5</v>
      </c>
      <c r="J216" s="37">
        <f t="shared" si="10"/>
        <v>6.160000000000025</v>
      </c>
      <c r="K216" s="38">
        <f>I216*F248</f>
        <v>76.85</v>
      </c>
      <c r="L216" s="39">
        <f>J216*F249</f>
        <v>32.64800000000013</v>
      </c>
      <c r="M216" s="40">
        <f t="shared" si="11"/>
        <v>109.49800000000013</v>
      </c>
    </row>
    <row r="217" spans="1:13" ht="15.75">
      <c r="A217" s="23">
        <v>207</v>
      </c>
      <c r="B217" s="43"/>
      <c r="C217" s="34" t="s">
        <v>1196</v>
      </c>
      <c r="D217" s="26" t="s">
        <v>1197</v>
      </c>
      <c r="E217" s="34" t="s">
        <v>1198</v>
      </c>
      <c r="F217" s="35" t="s">
        <v>1199</v>
      </c>
      <c r="G217" s="34" t="s">
        <v>1200</v>
      </c>
      <c r="H217" s="35" t="s">
        <v>1201</v>
      </c>
      <c r="I217" s="36">
        <f t="shared" si="9"/>
        <v>0.7699999999999818</v>
      </c>
      <c r="J217" s="37">
        <f t="shared" si="10"/>
        <v>0.39999999999997726</v>
      </c>
      <c r="K217" s="38">
        <f>I217*F248</f>
        <v>4.080999999999904</v>
      </c>
      <c r="L217" s="39">
        <f>J217*F249</f>
        <v>2.1199999999998793</v>
      </c>
      <c r="M217" s="40">
        <f t="shared" si="11"/>
        <v>6.200999999999783</v>
      </c>
    </row>
    <row r="218" spans="1:13" ht="15.75">
      <c r="A218" s="23">
        <v>208</v>
      </c>
      <c r="B218" s="43"/>
      <c r="C218" s="34" t="s">
        <v>1202</v>
      </c>
      <c r="D218" s="26" t="s">
        <v>1203</v>
      </c>
      <c r="E218" s="34" t="s">
        <v>1204</v>
      </c>
      <c r="F218" s="35" t="s">
        <v>1205</v>
      </c>
      <c r="G218" s="34" t="s">
        <v>1206</v>
      </c>
      <c r="H218" s="35" t="s">
        <v>1207</v>
      </c>
      <c r="I218" s="36">
        <f t="shared" si="9"/>
        <v>2.969999999999999</v>
      </c>
      <c r="J218" s="37">
        <f t="shared" si="10"/>
        <v>0.4199999999999946</v>
      </c>
      <c r="K218" s="38">
        <f>I218*F248</f>
        <v>15.740999999999994</v>
      </c>
      <c r="L218" s="39">
        <f>J218*F249</f>
        <v>2.225999999999971</v>
      </c>
      <c r="M218" s="40">
        <f t="shared" si="11"/>
        <v>17.966999999999967</v>
      </c>
    </row>
    <row r="219" spans="1:13" ht="15.75">
      <c r="A219" s="23">
        <v>209</v>
      </c>
      <c r="B219" s="43"/>
      <c r="C219" s="34" t="s">
        <v>1208</v>
      </c>
      <c r="D219" s="26" t="s">
        <v>1209</v>
      </c>
      <c r="E219" s="34" t="s">
        <v>1210</v>
      </c>
      <c r="F219" s="35" t="s">
        <v>1211</v>
      </c>
      <c r="G219" s="34" t="s">
        <v>1212</v>
      </c>
      <c r="H219" s="35" t="s">
        <v>1213</v>
      </c>
      <c r="I219" s="36">
        <f t="shared" si="9"/>
        <v>181.77999999999975</v>
      </c>
      <c r="J219" s="37">
        <f t="shared" si="10"/>
        <v>25.279999999999973</v>
      </c>
      <c r="K219" s="38">
        <f>I219*F248</f>
        <v>963.4339999999986</v>
      </c>
      <c r="L219" s="39">
        <f>J219*F249</f>
        <v>133.98399999999984</v>
      </c>
      <c r="M219" s="40">
        <f t="shared" si="11"/>
        <v>1097.4179999999985</v>
      </c>
    </row>
    <row r="220" spans="1:13" ht="15.75">
      <c r="A220" s="23">
        <v>210</v>
      </c>
      <c r="B220" s="43"/>
      <c r="C220" s="34" t="s">
        <v>1214</v>
      </c>
      <c r="D220" s="26" t="s">
        <v>1215</v>
      </c>
      <c r="E220" s="34" t="s">
        <v>1216</v>
      </c>
      <c r="F220" s="35" t="s">
        <v>1217</v>
      </c>
      <c r="G220" s="34" t="s">
        <v>1218</v>
      </c>
      <c r="H220" s="35" t="s">
        <v>1219</v>
      </c>
      <c r="I220" s="36">
        <f t="shared" si="9"/>
        <v>0.3100000000000023</v>
      </c>
      <c r="J220" s="37">
        <f t="shared" si="10"/>
        <v>0.17999999999999972</v>
      </c>
      <c r="K220" s="38">
        <f>I220*F248</f>
        <v>1.643000000000012</v>
      </c>
      <c r="L220" s="39">
        <f>J220*F249</f>
        <v>0.9539999999999985</v>
      </c>
      <c r="M220" s="40">
        <f t="shared" si="11"/>
        <v>2.5970000000000106</v>
      </c>
    </row>
    <row r="221" spans="1:13" ht="15.75">
      <c r="A221" s="23">
        <v>211</v>
      </c>
      <c r="B221" s="43"/>
      <c r="C221" s="34" t="s">
        <v>1220</v>
      </c>
      <c r="D221" s="26" t="s">
        <v>1221</v>
      </c>
      <c r="E221" s="34" t="s">
        <v>1222</v>
      </c>
      <c r="F221" s="35" t="s">
        <v>1223</v>
      </c>
      <c r="G221" s="34" t="s">
        <v>1224</v>
      </c>
      <c r="H221" s="35" t="s">
        <v>1225</v>
      </c>
      <c r="I221" s="36">
        <f t="shared" si="9"/>
        <v>186.67000000000007</v>
      </c>
      <c r="J221" s="37">
        <f t="shared" si="10"/>
        <v>42.20999999999958</v>
      </c>
      <c r="K221" s="38">
        <f>I221*F248</f>
        <v>989.3510000000003</v>
      </c>
      <c r="L221" s="39">
        <f>J221*F249</f>
        <v>223.71299999999778</v>
      </c>
      <c r="M221" s="40">
        <f t="shared" si="11"/>
        <v>1213.063999999998</v>
      </c>
    </row>
    <row r="222" spans="1:13" ht="15.75">
      <c r="A222" s="23">
        <v>212</v>
      </c>
      <c r="B222" s="43"/>
      <c r="C222" s="34" t="s">
        <v>1226</v>
      </c>
      <c r="D222" s="26" t="s">
        <v>1227</v>
      </c>
      <c r="E222" s="34" t="s">
        <v>1228</v>
      </c>
      <c r="F222" s="35" t="s">
        <v>1229</v>
      </c>
      <c r="G222" s="34" t="s">
        <v>1230</v>
      </c>
      <c r="H222" s="35" t="s">
        <v>1231</v>
      </c>
      <c r="I222" s="36">
        <f t="shared" si="9"/>
        <v>65.21000000000004</v>
      </c>
      <c r="J222" s="37">
        <f t="shared" si="10"/>
        <v>20.970000000000027</v>
      </c>
      <c r="K222" s="38">
        <f>I222*F248</f>
        <v>345.61300000000017</v>
      </c>
      <c r="L222" s="39">
        <f>J222*F249</f>
        <v>111.14100000000015</v>
      </c>
      <c r="M222" s="40">
        <f t="shared" si="11"/>
        <v>456.7540000000003</v>
      </c>
    </row>
    <row r="223" spans="1:13" ht="15.75">
      <c r="A223" s="23">
        <v>213</v>
      </c>
      <c r="B223" s="43"/>
      <c r="C223" s="34" t="s">
        <v>1232</v>
      </c>
      <c r="D223" s="26" t="s">
        <v>1233</v>
      </c>
      <c r="E223" s="34" t="s">
        <v>1234</v>
      </c>
      <c r="F223" s="35" t="s">
        <v>1235</v>
      </c>
      <c r="G223" s="34" t="s">
        <v>1236</v>
      </c>
      <c r="H223" s="35" t="s">
        <v>1237</v>
      </c>
      <c r="I223" s="36">
        <f t="shared" si="9"/>
        <v>20.6099999999999</v>
      </c>
      <c r="J223" s="37">
        <f t="shared" si="10"/>
        <v>11.46999999999997</v>
      </c>
      <c r="K223" s="38">
        <f>I223*F248</f>
        <v>109.23299999999946</v>
      </c>
      <c r="L223" s="39">
        <f>J223*F249</f>
        <v>60.79099999999984</v>
      </c>
      <c r="M223" s="40">
        <f t="shared" si="11"/>
        <v>170.02399999999932</v>
      </c>
    </row>
    <row r="224" spans="1:13" ht="15.75">
      <c r="A224" s="23">
        <v>214</v>
      </c>
      <c r="B224" s="43"/>
      <c r="C224" s="34" t="s">
        <v>1238</v>
      </c>
      <c r="D224" s="26" t="s">
        <v>1239</v>
      </c>
      <c r="E224" s="34" t="s">
        <v>1240</v>
      </c>
      <c r="F224" s="35" t="s">
        <v>1241</v>
      </c>
      <c r="G224" s="34" t="s">
        <v>1242</v>
      </c>
      <c r="H224" s="35" t="s">
        <v>1243</v>
      </c>
      <c r="I224" s="36">
        <f t="shared" si="9"/>
        <v>183.94999999999982</v>
      </c>
      <c r="J224" s="37">
        <f t="shared" si="10"/>
        <v>51.180000000000064</v>
      </c>
      <c r="K224" s="38">
        <f>I224*F248</f>
        <v>974.934999999999</v>
      </c>
      <c r="L224" s="39">
        <f>J224*F249</f>
        <v>271.2540000000003</v>
      </c>
      <c r="M224" s="40">
        <f t="shared" si="11"/>
        <v>1246.1889999999994</v>
      </c>
    </row>
    <row r="225" spans="1:13" ht="15.75">
      <c r="A225" s="23">
        <v>215</v>
      </c>
      <c r="B225" s="43"/>
      <c r="C225" s="34" t="s">
        <v>1244</v>
      </c>
      <c r="D225" s="26" t="s">
        <v>1245</v>
      </c>
      <c r="E225" s="34" t="s">
        <v>1246</v>
      </c>
      <c r="F225" s="35" t="s">
        <v>1247</v>
      </c>
      <c r="G225" s="34" t="s">
        <v>1248</v>
      </c>
      <c r="H225" s="35" t="s">
        <v>1249</v>
      </c>
      <c r="I225" s="36">
        <f t="shared" si="9"/>
        <v>63.149999999999636</v>
      </c>
      <c r="J225" s="37">
        <f t="shared" si="10"/>
        <v>18.949999999999818</v>
      </c>
      <c r="K225" s="38">
        <f>I225*F248</f>
        <v>334.69499999999806</v>
      </c>
      <c r="L225" s="39">
        <f>J225*F249</f>
        <v>100.43499999999904</v>
      </c>
      <c r="M225" s="40">
        <f t="shared" si="11"/>
        <v>435.1299999999971</v>
      </c>
    </row>
    <row r="226" spans="1:13" ht="15.75">
      <c r="A226" s="23">
        <v>216</v>
      </c>
      <c r="B226" s="43"/>
      <c r="C226" s="34" t="s">
        <v>1250</v>
      </c>
      <c r="D226" s="26" t="s">
        <v>1251</v>
      </c>
      <c r="E226" s="34" t="s">
        <v>1252</v>
      </c>
      <c r="F226" s="35" t="s">
        <v>1253</v>
      </c>
      <c r="G226" s="34" t="s">
        <v>1254</v>
      </c>
      <c r="H226" s="35" t="s">
        <v>1255</v>
      </c>
      <c r="I226" s="36">
        <f t="shared" si="9"/>
        <v>132.1899999999996</v>
      </c>
      <c r="J226" s="37">
        <f t="shared" si="10"/>
        <v>37.340000000000146</v>
      </c>
      <c r="K226" s="38">
        <f>I226*F248</f>
        <v>700.6069999999978</v>
      </c>
      <c r="L226" s="39">
        <f>J226*F249</f>
        <v>197.90200000000075</v>
      </c>
      <c r="M226" s="40">
        <f t="shared" si="11"/>
        <v>898.5089999999985</v>
      </c>
    </row>
    <row r="227" spans="1:13" ht="15.75">
      <c r="A227" s="23">
        <v>217</v>
      </c>
      <c r="B227" s="43"/>
      <c r="C227" s="34" t="s">
        <v>1256</v>
      </c>
      <c r="D227" s="26" t="s">
        <v>1257</v>
      </c>
      <c r="E227" s="34" t="s">
        <v>1258</v>
      </c>
      <c r="F227" s="35" t="s">
        <v>1259</v>
      </c>
      <c r="G227" s="34" t="s">
        <v>1260</v>
      </c>
      <c r="H227" s="35" t="s">
        <v>1261</v>
      </c>
      <c r="I227" s="36">
        <f t="shared" si="9"/>
        <v>81.99000000000001</v>
      </c>
      <c r="J227" s="37">
        <f t="shared" si="10"/>
        <v>30.209999999999923</v>
      </c>
      <c r="K227" s="38">
        <f>I227*F248</f>
        <v>434.547</v>
      </c>
      <c r="L227" s="39">
        <f>J227*F249</f>
        <v>160.11299999999957</v>
      </c>
      <c r="M227" s="40">
        <f t="shared" si="11"/>
        <v>594.6599999999996</v>
      </c>
    </row>
    <row r="228" spans="1:13" ht="15.75">
      <c r="A228" s="23">
        <v>218</v>
      </c>
      <c r="B228" s="43"/>
      <c r="C228" s="34" t="s">
        <v>1262</v>
      </c>
      <c r="D228" s="26" t="s">
        <v>1263</v>
      </c>
      <c r="E228" s="34" t="s">
        <v>1264</v>
      </c>
      <c r="F228" s="35" t="s">
        <v>1265</v>
      </c>
      <c r="G228" s="34" t="s">
        <v>1266</v>
      </c>
      <c r="H228" s="35" t="s">
        <v>1267</v>
      </c>
      <c r="I228" s="36">
        <f t="shared" si="9"/>
        <v>148.21000000000004</v>
      </c>
      <c r="J228" s="37">
        <f t="shared" si="10"/>
        <v>48.33999999999992</v>
      </c>
      <c r="K228" s="38">
        <f>I228*F248</f>
        <v>785.5130000000001</v>
      </c>
      <c r="L228" s="39">
        <f>J228*F249</f>
        <v>256.20199999999954</v>
      </c>
      <c r="M228" s="40">
        <f t="shared" si="11"/>
        <v>1041.7149999999997</v>
      </c>
    </row>
    <row r="229" spans="1:13" ht="15.75">
      <c r="A229" s="23">
        <v>219</v>
      </c>
      <c r="B229" s="43"/>
      <c r="C229" s="34" t="s">
        <v>1268</v>
      </c>
      <c r="D229" s="26" t="s">
        <v>1269</v>
      </c>
      <c r="E229" s="34" t="s">
        <v>1270</v>
      </c>
      <c r="F229" s="35" t="s">
        <v>1271</v>
      </c>
      <c r="G229" s="34" t="s">
        <v>1272</v>
      </c>
      <c r="H229" s="35" t="s">
        <v>1273</v>
      </c>
      <c r="I229" s="36">
        <f t="shared" si="9"/>
        <v>2.660000000000082</v>
      </c>
      <c r="J229" s="37">
        <f t="shared" si="10"/>
        <v>0.5199999999999818</v>
      </c>
      <c r="K229" s="38">
        <f>I229*F248</f>
        <v>14.098000000000434</v>
      </c>
      <c r="L229" s="39">
        <f>J229*F249</f>
        <v>2.7559999999999034</v>
      </c>
      <c r="M229" s="40">
        <f t="shared" si="11"/>
        <v>16.854000000000337</v>
      </c>
    </row>
    <row r="230" spans="1:13" ht="15.75">
      <c r="A230" s="23">
        <v>220</v>
      </c>
      <c r="B230" s="43"/>
      <c r="C230" s="34" t="s">
        <v>1274</v>
      </c>
      <c r="D230" s="26" t="s">
        <v>1275</v>
      </c>
      <c r="E230" s="34" t="s">
        <v>1276</v>
      </c>
      <c r="F230" s="35" t="s">
        <v>1277</v>
      </c>
      <c r="G230" s="34" t="s">
        <v>1278</v>
      </c>
      <c r="H230" s="35" t="s">
        <v>1279</v>
      </c>
      <c r="I230" s="36">
        <f t="shared" si="9"/>
        <v>113.46000000000004</v>
      </c>
      <c r="J230" s="37">
        <f t="shared" si="10"/>
        <v>32.110000000000014</v>
      </c>
      <c r="K230" s="38">
        <f>I230*F248</f>
        <v>601.3380000000002</v>
      </c>
      <c r="L230" s="39">
        <f>J230*F249</f>
        <v>170.18300000000008</v>
      </c>
      <c r="M230" s="40">
        <f t="shared" si="11"/>
        <v>771.5210000000003</v>
      </c>
    </row>
    <row r="231" spans="1:13" ht="15.75">
      <c r="A231" s="23">
        <v>221</v>
      </c>
      <c r="B231" s="43"/>
      <c r="C231" s="34" t="s">
        <v>1280</v>
      </c>
      <c r="D231" s="26" t="s">
        <v>1281</v>
      </c>
      <c r="E231" s="34" t="s">
        <v>1282</v>
      </c>
      <c r="F231" s="35" t="s">
        <v>1283</v>
      </c>
      <c r="G231" s="34" t="s">
        <v>1284</v>
      </c>
      <c r="H231" s="35" t="s">
        <v>1285</v>
      </c>
      <c r="I231" s="36">
        <f t="shared" si="9"/>
        <v>7.8700000000000045</v>
      </c>
      <c r="J231" s="37">
        <f t="shared" si="10"/>
        <v>5.139999999999986</v>
      </c>
      <c r="K231" s="38">
        <f>I231*F248</f>
        <v>41.71100000000002</v>
      </c>
      <c r="L231" s="39">
        <f>J231*F249</f>
        <v>27.241999999999926</v>
      </c>
      <c r="M231" s="40">
        <f t="shared" si="11"/>
        <v>68.95299999999995</v>
      </c>
    </row>
    <row r="232" spans="1:13" ht="15.75">
      <c r="A232" s="23">
        <v>222</v>
      </c>
      <c r="B232" s="43"/>
      <c r="C232" s="34" t="s">
        <v>1286</v>
      </c>
      <c r="D232" s="26" t="s">
        <v>1287</v>
      </c>
      <c r="E232" s="34" t="s">
        <v>1288</v>
      </c>
      <c r="F232" s="35" t="s">
        <v>1289</v>
      </c>
      <c r="G232" s="34" t="s">
        <v>1290</v>
      </c>
      <c r="H232" s="35" t="s">
        <v>1291</v>
      </c>
      <c r="I232" s="36">
        <f t="shared" si="9"/>
        <v>0.14999999999997726</v>
      </c>
      <c r="J232" s="37">
        <f t="shared" si="10"/>
        <v>0.0999999999999659</v>
      </c>
      <c r="K232" s="38">
        <f>I232*F248</f>
        <v>0.7949999999998795</v>
      </c>
      <c r="L232" s="39">
        <f>J232*F249</f>
        <v>0.5299999999998192</v>
      </c>
      <c r="M232" s="40">
        <f t="shared" si="11"/>
        <v>1.3249999999996986</v>
      </c>
    </row>
    <row r="233" spans="1:13" ht="15.75">
      <c r="A233" s="23">
        <v>223</v>
      </c>
      <c r="B233" s="43"/>
      <c r="C233" s="34" t="s">
        <v>1292</v>
      </c>
      <c r="D233" s="26" t="s">
        <v>1293</v>
      </c>
      <c r="E233" s="34" t="s">
        <v>1294</v>
      </c>
      <c r="F233" s="35" t="s">
        <v>1295</v>
      </c>
      <c r="G233" s="34" t="s">
        <v>1296</v>
      </c>
      <c r="H233" s="35" t="s">
        <v>1297</v>
      </c>
      <c r="I233" s="36">
        <f t="shared" si="9"/>
        <v>49.07999999999993</v>
      </c>
      <c r="J233" s="37">
        <f t="shared" si="10"/>
        <v>20.19999999999999</v>
      </c>
      <c r="K233" s="38">
        <f>I233*F248</f>
        <v>260.1239999999996</v>
      </c>
      <c r="L233" s="39">
        <f>J233*F249</f>
        <v>107.05999999999993</v>
      </c>
      <c r="M233" s="40">
        <f t="shared" si="11"/>
        <v>367.18399999999957</v>
      </c>
    </row>
    <row r="234" spans="1:13" ht="15.75">
      <c r="A234" s="23">
        <v>224</v>
      </c>
      <c r="B234" s="43"/>
      <c r="C234" s="34" t="s">
        <v>1298</v>
      </c>
      <c r="D234" s="26" t="s">
        <v>1299</v>
      </c>
      <c r="E234" s="34" t="s">
        <v>1300</v>
      </c>
      <c r="F234" s="35" t="s">
        <v>1301</v>
      </c>
      <c r="G234" s="34" t="s">
        <v>1302</v>
      </c>
      <c r="H234" s="35" t="s">
        <v>1303</v>
      </c>
      <c r="I234" s="36">
        <f t="shared" si="9"/>
        <v>191.96000000000004</v>
      </c>
      <c r="J234" s="37">
        <f t="shared" si="10"/>
        <v>63.92000000000007</v>
      </c>
      <c r="K234" s="38">
        <f>I234*F248</f>
        <v>1017.3880000000001</v>
      </c>
      <c r="L234" s="39">
        <f>J234*F249</f>
        <v>338.77600000000035</v>
      </c>
      <c r="M234" s="40">
        <f t="shared" si="11"/>
        <v>1356.1640000000004</v>
      </c>
    </row>
    <row r="235" spans="1:13" ht="15.75">
      <c r="A235" s="23">
        <v>225</v>
      </c>
      <c r="B235" s="43"/>
      <c r="C235" s="34" t="s">
        <v>1304</v>
      </c>
      <c r="D235" s="26" t="s">
        <v>1305</v>
      </c>
      <c r="E235" s="34" t="s">
        <v>1306</v>
      </c>
      <c r="F235" s="35" t="s">
        <v>1307</v>
      </c>
      <c r="G235" s="34" t="s">
        <v>1306</v>
      </c>
      <c r="H235" s="35" t="s">
        <v>1307</v>
      </c>
      <c r="I235" s="36">
        <f t="shared" si="9"/>
        <v>0</v>
      </c>
      <c r="J235" s="37">
        <f t="shared" si="10"/>
        <v>0</v>
      </c>
      <c r="K235" s="38">
        <f>I235*F248</f>
        <v>0</v>
      </c>
      <c r="L235" s="39">
        <f>J235*F249</f>
        <v>0</v>
      </c>
      <c r="M235" s="40">
        <f t="shared" si="11"/>
        <v>0</v>
      </c>
    </row>
    <row r="236" spans="1:13" ht="15.75">
      <c r="A236" s="23">
        <v>226</v>
      </c>
      <c r="B236" s="43"/>
      <c r="C236" s="34" t="s">
        <v>1308</v>
      </c>
      <c r="D236" s="26" t="s">
        <v>1309</v>
      </c>
      <c r="E236" s="34" t="s">
        <v>1310</v>
      </c>
      <c r="F236" s="35" t="s">
        <v>1311</v>
      </c>
      <c r="G236" s="34" t="s">
        <v>1312</v>
      </c>
      <c r="H236" s="35" t="s">
        <v>1313</v>
      </c>
      <c r="I236" s="36">
        <f t="shared" si="9"/>
        <v>364.8599999999997</v>
      </c>
      <c r="J236" s="37">
        <f t="shared" si="10"/>
        <v>77</v>
      </c>
      <c r="K236" s="38">
        <f>I236*F248</f>
        <v>1933.7579999999982</v>
      </c>
      <c r="L236" s="39">
        <f>J236*F249</f>
        <v>408.09999999999997</v>
      </c>
      <c r="M236" s="40">
        <f t="shared" si="11"/>
        <v>2341.8579999999984</v>
      </c>
    </row>
    <row r="237" spans="1:13" ht="15.75">
      <c r="A237" s="23">
        <v>227</v>
      </c>
      <c r="B237" s="43"/>
      <c r="C237" s="34" t="s">
        <v>1314</v>
      </c>
      <c r="D237" s="26" t="s">
        <v>1315</v>
      </c>
      <c r="E237" s="34" t="s">
        <v>1316</v>
      </c>
      <c r="F237" s="35" t="s">
        <v>1317</v>
      </c>
      <c r="G237" s="34" t="s">
        <v>1318</v>
      </c>
      <c r="H237" s="35" t="s">
        <v>1319</v>
      </c>
      <c r="I237" s="36">
        <f t="shared" si="9"/>
        <v>139.2199999999998</v>
      </c>
      <c r="J237" s="37">
        <f t="shared" si="10"/>
        <v>63.76999999999998</v>
      </c>
      <c r="K237" s="38">
        <f>I237*F248</f>
        <v>737.865999999999</v>
      </c>
      <c r="L237" s="39">
        <f>J237*F249</f>
        <v>337.9809999999999</v>
      </c>
      <c r="M237" s="40">
        <f t="shared" si="11"/>
        <v>1075.8469999999988</v>
      </c>
    </row>
    <row r="238" spans="1:13" ht="15.75">
      <c r="A238" s="23">
        <v>228</v>
      </c>
      <c r="B238" s="43"/>
      <c r="C238" s="34" t="s">
        <v>1320</v>
      </c>
      <c r="D238" s="26" t="s">
        <v>1321</v>
      </c>
      <c r="E238" s="34" t="s">
        <v>1322</v>
      </c>
      <c r="F238" s="35" t="s">
        <v>1323</v>
      </c>
      <c r="G238" s="34" t="s">
        <v>1324</v>
      </c>
      <c r="H238" s="35" t="s">
        <v>1325</v>
      </c>
      <c r="I238" s="36">
        <f t="shared" si="9"/>
        <v>1251.939999999995</v>
      </c>
      <c r="J238" s="37">
        <f t="shared" si="10"/>
        <v>405.9200000000001</v>
      </c>
      <c r="K238" s="38">
        <f>I238*F248</f>
        <v>6635.281999999974</v>
      </c>
      <c r="L238" s="39">
        <f>J238*F249</f>
        <v>2151.376</v>
      </c>
      <c r="M238" s="40">
        <f t="shared" si="11"/>
        <v>8786.657999999974</v>
      </c>
    </row>
    <row r="239" spans="1:13" ht="15.75">
      <c r="A239" s="23">
        <v>229</v>
      </c>
      <c r="B239" s="43"/>
      <c r="C239" s="34" t="s">
        <v>1326</v>
      </c>
      <c r="D239" s="26" t="s">
        <v>1327</v>
      </c>
      <c r="E239" s="34" t="s">
        <v>1328</v>
      </c>
      <c r="F239" s="35" t="s">
        <v>1329</v>
      </c>
      <c r="G239" s="34" t="s">
        <v>1330</v>
      </c>
      <c r="H239" s="35" t="s">
        <v>1329</v>
      </c>
      <c r="I239" s="36">
        <f t="shared" si="9"/>
        <v>6.800000000000182</v>
      </c>
      <c r="J239" s="37">
        <f t="shared" si="10"/>
        <v>0</v>
      </c>
      <c r="K239" s="38">
        <f>I239*F248</f>
        <v>36.040000000000965</v>
      </c>
      <c r="L239" s="39">
        <f>J239*F249</f>
        <v>0</v>
      </c>
      <c r="M239" s="40">
        <f t="shared" si="11"/>
        <v>36.040000000000965</v>
      </c>
    </row>
    <row r="240" spans="1:13" ht="15.75">
      <c r="A240" s="23">
        <v>230</v>
      </c>
      <c r="B240" s="43"/>
      <c r="C240" s="34" t="s">
        <v>1331</v>
      </c>
      <c r="D240" s="26" t="s">
        <v>1332</v>
      </c>
      <c r="E240" s="34" t="s">
        <v>1333</v>
      </c>
      <c r="F240" s="35" t="s">
        <v>1334</v>
      </c>
      <c r="G240" s="34" t="s">
        <v>1335</v>
      </c>
      <c r="H240" s="35" t="s">
        <v>1336</v>
      </c>
      <c r="I240" s="36">
        <f t="shared" si="9"/>
        <v>1.2699999999999818</v>
      </c>
      <c r="J240" s="37">
        <f t="shared" si="10"/>
        <v>0.13999999999999968</v>
      </c>
      <c r="K240" s="38">
        <f>I240*F248</f>
        <v>6.730999999999903</v>
      </c>
      <c r="L240" s="39">
        <f>J240*F249</f>
        <v>0.7419999999999983</v>
      </c>
      <c r="M240" s="40">
        <f t="shared" si="11"/>
        <v>7.472999999999901</v>
      </c>
    </row>
    <row r="241" spans="1:13" ht="16.5" thickBot="1">
      <c r="A241" s="23">
        <v>231</v>
      </c>
      <c r="B241" s="43"/>
      <c r="C241" s="34" t="s">
        <v>1337</v>
      </c>
      <c r="D241" s="26" t="s">
        <v>1338</v>
      </c>
      <c r="E241" s="34" t="s">
        <v>1339</v>
      </c>
      <c r="F241" s="35" t="s">
        <v>1340</v>
      </c>
      <c r="G241" s="34" t="s">
        <v>1341</v>
      </c>
      <c r="H241" s="35" t="s">
        <v>1342</v>
      </c>
      <c r="I241" s="36">
        <f t="shared" si="9"/>
        <v>217.63999999999942</v>
      </c>
      <c r="J241" s="37">
        <f t="shared" si="10"/>
        <v>76.30000000000018</v>
      </c>
      <c r="K241" s="38">
        <f>I241*F248</f>
        <v>1153.4919999999968</v>
      </c>
      <c r="L241" s="39">
        <f>J241*F249</f>
        <v>404.39000000000095</v>
      </c>
      <c r="M241" s="40">
        <f t="shared" si="11"/>
        <v>1557.8819999999978</v>
      </c>
    </row>
    <row r="242" spans="1:13" ht="15.75">
      <c r="A242" s="23"/>
      <c r="B242" s="43" t="s">
        <v>1343</v>
      </c>
      <c r="C242" s="43"/>
      <c r="D242" s="49"/>
      <c r="E242" s="50"/>
      <c r="F242" s="35"/>
      <c r="G242" s="34"/>
      <c r="H242" s="51"/>
      <c r="I242" s="52">
        <f>SUM(I11:I241)</f>
        <v>22672.319999999985</v>
      </c>
      <c r="J242" s="29">
        <f>SUM(J11:J241)</f>
        <v>6145.560000000001</v>
      </c>
      <c r="K242" s="53">
        <f>SUM(K11:K241)</f>
        <v>120163.29599999991</v>
      </c>
      <c r="L242" s="54">
        <f>SUM(L11:L241)</f>
        <v>32571.46799999997</v>
      </c>
      <c r="M242" s="55">
        <f t="shared" si="11"/>
        <v>152734.76399999988</v>
      </c>
    </row>
    <row r="243" spans="1:13" ht="15.75">
      <c r="A243" s="23"/>
      <c r="B243" s="43"/>
      <c r="C243" s="43"/>
      <c r="D243" s="49"/>
      <c r="E243" s="50"/>
      <c r="F243" s="35"/>
      <c r="G243" s="34"/>
      <c r="H243" s="51"/>
      <c r="I243" s="56"/>
      <c r="J243" s="37"/>
      <c r="K243" s="38"/>
      <c r="L243" s="39"/>
      <c r="M243" s="40"/>
    </row>
    <row r="244" spans="1:13" ht="16.5" thickBot="1">
      <c r="A244" s="23"/>
      <c r="B244" s="43" t="s">
        <v>1344</v>
      </c>
      <c r="C244" s="34" t="s">
        <v>1345</v>
      </c>
      <c r="D244" s="26"/>
      <c r="E244" s="34" t="s">
        <v>1346</v>
      </c>
      <c r="F244" s="35" t="s">
        <v>1347</v>
      </c>
      <c r="G244" s="34" t="s">
        <v>1348</v>
      </c>
      <c r="H244" s="35" t="s">
        <v>1349</v>
      </c>
      <c r="I244" s="57">
        <f>G244-E244</f>
        <v>27573.10999999987</v>
      </c>
      <c r="J244" s="58">
        <f>H244-F244</f>
        <v>7151.860000000102</v>
      </c>
      <c r="K244" s="59">
        <f>I244*F248</f>
        <v>146137.4829999993</v>
      </c>
      <c r="L244" s="60">
        <f>J244*F249</f>
        <v>37904.85800000054</v>
      </c>
      <c r="M244" s="61">
        <f>K244+L244</f>
        <v>184042.34099999984</v>
      </c>
    </row>
    <row r="246" spans="2:4" ht="12.75">
      <c r="B246" t="s">
        <v>1350</v>
      </c>
      <c r="D246" s="62" t="s">
        <v>1351</v>
      </c>
    </row>
    <row r="247" ht="13.5" thickBot="1"/>
    <row r="248" spans="2:13" ht="16.5" thickBot="1">
      <c r="B248" s="81" t="s">
        <v>1352</v>
      </c>
      <c r="C248" s="81"/>
      <c r="D248" s="81"/>
      <c r="E248" s="82"/>
      <c r="F248" s="63">
        <v>5.3</v>
      </c>
      <c r="I248" s="83" t="s">
        <v>1353</v>
      </c>
      <c r="J248" s="84"/>
      <c r="K248" s="85" t="s">
        <v>1353</v>
      </c>
      <c r="L248" s="84"/>
      <c r="M248" s="64" t="s">
        <v>1354</v>
      </c>
    </row>
    <row r="249" spans="2:13" ht="16.5" thickBot="1">
      <c r="B249" s="81" t="s">
        <v>1355</v>
      </c>
      <c r="C249" s="81"/>
      <c r="D249" s="81"/>
      <c r="E249" s="82"/>
      <c r="F249" s="65">
        <v>5.3</v>
      </c>
      <c r="I249" s="66" t="s">
        <v>18</v>
      </c>
      <c r="J249" s="67" t="s">
        <v>19</v>
      </c>
      <c r="K249" s="68" t="s">
        <v>20</v>
      </c>
      <c r="L249" s="67" t="s">
        <v>21</v>
      </c>
      <c r="M249" s="69" t="s">
        <v>1356</v>
      </c>
    </row>
    <row r="250" spans="6:13" ht="16.5" thickBot="1">
      <c r="F250" s="70"/>
      <c r="I250" s="71">
        <f>I244-I242</f>
        <v>4900.7899999998845</v>
      </c>
      <c r="J250" s="72">
        <f>J244-J242</f>
        <v>1006.3000000001011</v>
      </c>
      <c r="K250" s="73">
        <f>K244-K242</f>
        <v>25974.186999999394</v>
      </c>
      <c r="L250" s="73">
        <f>L244-L242</f>
        <v>5333.390000000567</v>
      </c>
      <c r="M250" s="73">
        <f>K250+L250</f>
        <v>31307.57699999996</v>
      </c>
    </row>
  </sheetData>
  <mergeCells count="10">
    <mergeCell ref="B249:E249"/>
    <mergeCell ref="D9:D10"/>
    <mergeCell ref="K9:L9"/>
    <mergeCell ref="B248:E248"/>
    <mergeCell ref="I248:J248"/>
    <mergeCell ref="K248:L248"/>
    <mergeCell ref="B2:F2"/>
    <mergeCell ref="G2:I2"/>
    <mergeCell ref="E4:F4"/>
    <mergeCell ref="B6:E6"/>
  </mergeCells>
  <printOptions/>
  <pageMargins left="0.59" right="0.23" top="0.2" bottom="0.2" header="0.51" footer="0.51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askue1</cp:lastModifiedBy>
  <cp:lastPrinted>2017-08-26T08:50:36Z</cp:lastPrinted>
  <dcterms:created xsi:type="dcterms:W3CDTF">2007-11-28T18:11:11Z</dcterms:created>
  <dcterms:modified xsi:type="dcterms:W3CDTF">2017-08-26T08:50:42Z</dcterms:modified>
  <cp:category/>
  <cp:version/>
  <cp:contentType/>
  <cp:contentStatus/>
</cp:coreProperties>
</file>